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440" windowHeight="7950" activeTab="2"/>
  </bookViews>
  <sheets>
    <sheet name="М   1-4" sheetId="13" r:id="rId1"/>
    <sheet name="Д   1-4" sheetId="14" r:id="rId2"/>
    <sheet name="командный зачет" sheetId="9" r:id="rId3"/>
    <sheet name="Лист1" sheetId="11" r:id="rId4"/>
  </sheets>
  <definedNames>
    <definedName name="_xlnm._FilterDatabase" localSheetId="1" hidden="1">'Д   1-4'!$B$4:$H$65</definedName>
    <definedName name="_xlnm._FilterDatabase" localSheetId="0" hidden="1">'М   1-4'!$B$4:$H$72</definedName>
    <definedName name="_GoBack" localSheetId="1">'Д   1-4'!#REF!</definedName>
    <definedName name="_GoBack" localSheetId="0">'М   1-4'!#REF!</definedName>
  </definedNames>
  <calcPr calcId="124519"/>
</workbook>
</file>

<file path=xl/calcChain.xml><?xml version="1.0" encoding="utf-8"?>
<calcChain xmlns="http://schemas.openxmlformats.org/spreadsheetml/2006/main">
  <c r="I35" i="14"/>
  <c r="I17"/>
  <c r="I60"/>
  <c r="I53"/>
  <c r="I44"/>
  <c r="I29"/>
  <c r="I9"/>
  <c r="G71" i="13"/>
  <c r="G28" i="14"/>
  <c r="G17"/>
  <c r="G30"/>
  <c r="G9"/>
  <c r="G26"/>
  <c r="G23"/>
  <c r="G11"/>
  <c r="G13"/>
  <c r="G46"/>
  <c r="G60"/>
  <c r="G63"/>
  <c r="G49"/>
  <c r="G40"/>
  <c r="G35"/>
  <c r="G50"/>
  <c r="G64"/>
  <c r="G48"/>
  <c r="G39"/>
  <c r="G57"/>
  <c r="G41"/>
  <c r="G8"/>
  <c r="G61"/>
  <c r="G43"/>
  <c r="G65"/>
  <c r="G33"/>
  <c r="G24"/>
  <c r="G52"/>
  <c r="G62"/>
  <c r="G44"/>
  <c r="G59"/>
  <c r="G56"/>
  <c r="G58"/>
  <c r="G29"/>
  <c r="G53"/>
  <c r="G10"/>
  <c r="G31"/>
  <c r="G21"/>
  <c r="G14"/>
  <c r="G15"/>
  <c r="G27"/>
  <c r="G20"/>
  <c r="G19"/>
  <c r="G22"/>
  <c r="G7"/>
  <c r="G42"/>
  <c r="G36"/>
  <c r="G54"/>
  <c r="G47"/>
  <c r="G55"/>
  <c r="G45"/>
  <c r="G51"/>
  <c r="G32"/>
  <c r="G37"/>
  <c r="G38"/>
  <c r="G25"/>
  <c r="G18"/>
  <c r="G34"/>
  <c r="G12"/>
  <c r="G16"/>
  <c r="G5"/>
  <c r="G6"/>
  <c r="G36" i="13"/>
  <c r="G39"/>
  <c r="G43"/>
  <c r="G57"/>
  <c r="G62"/>
  <c r="G70"/>
  <c r="G68"/>
  <c r="G67"/>
  <c r="G60"/>
  <c r="G72"/>
  <c r="G69"/>
  <c r="G65"/>
  <c r="G61"/>
  <c r="G35"/>
  <c r="G59"/>
  <c r="G19"/>
  <c r="G31"/>
  <c r="G29"/>
  <c r="G42"/>
  <c r="G26"/>
  <c r="G46"/>
  <c r="G53"/>
  <c r="G54"/>
  <c r="G64"/>
  <c r="G66"/>
  <c r="G49"/>
  <c r="G40"/>
  <c r="G63"/>
  <c r="G48"/>
  <c r="G58"/>
  <c r="G47"/>
  <c r="G8"/>
  <c r="G32"/>
  <c r="G55"/>
  <c r="G41"/>
  <c r="G50"/>
  <c r="G37"/>
  <c r="G28"/>
  <c r="G11"/>
  <c r="G16"/>
  <c r="G9"/>
  <c r="G45"/>
  <c r="G17"/>
  <c r="G18"/>
  <c r="G27"/>
  <c r="G24"/>
  <c r="G20"/>
  <c r="G23"/>
  <c r="G10"/>
  <c r="G13"/>
  <c r="G33"/>
  <c r="G15"/>
  <c r="G22"/>
  <c r="G51"/>
  <c r="G21"/>
  <c r="G34"/>
  <c r="G30"/>
  <c r="G6"/>
  <c r="G56"/>
  <c r="G44"/>
  <c r="G38"/>
  <c r="G25"/>
  <c r="G52"/>
  <c r="G14"/>
  <c r="G12"/>
  <c r="G7"/>
  <c r="G5"/>
</calcChain>
</file>

<file path=xl/sharedStrings.xml><?xml version="1.0" encoding="utf-8"?>
<sst xmlns="http://schemas.openxmlformats.org/spreadsheetml/2006/main" count="180" uniqueCount="159">
  <si>
    <t>ПРОТОКОЛ №</t>
  </si>
  <si>
    <t>г. Заречный</t>
  </si>
  <si>
    <t>№ п/п</t>
  </si>
  <si>
    <t>Организация</t>
  </si>
  <si>
    <t>Очки</t>
  </si>
  <si>
    <t>№ уч.</t>
  </si>
  <si>
    <t>Школа</t>
  </si>
  <si>
    <t>Место</t>
  </si>
  <si>
    <t>лыжные гонки 1 км</t>
  </si>
  <si>
    <t>д 1--4 кл</t>
  </si>
  <si>
    <t>м 1--4 кл</t>
  </si>
  <si>
    <t>Гл. судья:</t>
  </si>
  <si>
    <t>Гл. секретарь:</t>
  </si>
  <si>
    <t>Старт</t>
  </si>
  <si>
    <t>Финиш</t>
  </si>
  <si>
    <t>Результат</t>
  </si>
  <si>
    <t xml:space="preserve">Кулагин Святослав </t>
  </si>
  <si>
    <t xml:space="preserve">Беляев Матвей </t>
  </si>
  <si>
    <t xml:space="preserve">Степанюк Максим </t>
  </si>
  <si>
    <t xml:space="preserve">Дмитриевский Иван </t>
  </si>
  <si>
    <t xml:space="preserve">Перепелица Кирилл </t>
  </si>
  <si>
    <t xml:space="preserve">Кузнецов Сергей </t>
  </si>
  <si>
    <t xml:space="preserve">Науменко Дарья </t>
  </si>
  <si>
    <t xml:space="preserve">Анисимова Дарья </t>
  </si>
  <si>
    <t xml:space="preserve">Севостьянова Виктория </t>
  </si>
  <si>
    <t xml:space="preserve">Кирюхина Алина </t>
  </si>
  <si>
    <t xml:space="preserve">Николаева Дарья </t>
  </si>
  <si>
    <t xml:space="preserve">Гурькова Анастасия </t>
  </si>
  <si>
    <t xml:space="preserve">Кудряшова Софья </t>
  </si>
  <si>
    <t>Оберталин Сергей</t>
  </si>
  <si>
    <t>Пятницкий Дмитрий</t>
  </si>
  <si>
    <t>Таньков Данила</t>
  </si>
  <si>
    <t>Буров Святослав</t>
  </si>
  <si>
    <t>Щербединская Варвара</t>
  </si>
  <si>
    <t>Малкина Варвара</t>
  </si>
  <si>
    <t>Раужина Ульяна</t>
  </si>
  <si>
    <t>Нугаманова Елизавета</t>
  </si>
  <si>
    <t>Тюлькина Елизавета</t>
  </si>
  <si>
    <t>б/н</t>
  </si>
  <si>
    <t>13.00 – МОУ Лицей № 230;</t>
  </si>
  <si>
    <t>13.15 – МБОУ СОШ №226;</t>
  </si>
  <si>
    <t>13.30 – МБОУ СОШ №225;</t>
  </si>
  <si>
    <t>13.45 – МОУ СОШ №222;</t>
  </si>
  <si>
    <t>14.00 – МОУ СОШ №221;</t>
  </si>
  <si>
    <t>14.15 – МБОУ СОШ №220;</t>
  </si>
  <si>
    <t>14.30 – МАОУ Гимназия № 216 «Дидакт».</t>
  </si>
  <si>
    <t>Сысуев Михаил</t>
  </si>
  <si>
    <t>Мордашов Матвей</t>
  </si>
  <si>
    <t>Казначей Михаил</t>
  </si>
  <si>
    <t>Черкашин Михаил</t>
  </si>
  <si>
    <t>Токарев Иван</t>
  </si>
  <si>
    <t>Талышкин Михаил</t>
  </si>
  <si>
    <t>Гудков Егор</t>
  </si>
  <si>
    <t>Нариманова Виктория</t>
  </si>
  <si>
    <t>Винокурова Анна</t>
  </si>
  <si>
    <t>Днепровская Ольга</t>
  </si>
  <si>
    <t>Пантыгина Элина</t>
  </si>
  <si>
    <t>Горбачева Юлия</t>
  </si>
  <si>
    <t>Кочергина Елизавета</t>
  </si>
  <si>
    <t>Лукьянова Анджелина</t>
  </si>
  <si>
    <t>Малинина Валерия</t>
  </si>
  <si>
    <t>Шелепунов Захар</t>
  </si>
  <si>
    <t>Марфин Арсений</t>
  </si>
  <si>
    <t>Леготин Родион</t>
  </si>
  <si>
    <t>Данилин Егор</t>
  </si>
  <si>
    <t>Кармишин Данил</t>
  </si>
  <si>
    <t>Хасянов Рифат</t>
  </si>
  <si>
    <t>Романков Марк</t>
  </si>
  <si>
    <t>Аброськина Елизавета</t>
  </si>
  <si>
    <t>Константинова Анастасия</t>
  </si>
  <si>
    <t>Рагимова Анна</t>
  </si>
  <si>
    <t>Иванова Виктория</t>
  </si>
  <si>
    <t>Негребецкая Маргарита</t>
  </si>
  <si>
    <t>Демидова Софья</t>
  </si>
  <si>
    <t>Драчева Дарина</t>
  </si>
  <si>
    <t>Бакланова Вероника</t>
  </si>
  <si>
    <t>Яценко Кирилл</t>
  </si>
  <si>
    <t>Бычков Артем</t>
  </si>
  <si>
    <t>Ежов Данил</t>
  </si>
  <si>
    <t>Локтионов Матвей</t>
  </si>
  <si>
    <t>Цибискин Мирослав</t>
  </si>
  <si>
    <t>Куркин Иван</t>
  </si>
  <si>
    <t xml:space="preserve">Лахно Никита </t>
  </si>
  <si>
    <t>Никитин Павел</t>
  </si>
  <si>
    <t>Щетинин Александр</t>
  </si>
  <si>
    <t>Трушнин Иван</t>
  </si>
  <si>
    <t>Волкова Варвара</t>
  </si>
  <si>
    <t>Серова Анна</t>
  </si>
  <si>
    <t>Киселева Анна</t>
  </si>
  <si>
    <t>Мануйлова Анастасия</t>
  </si>
  <si>
    <t>Царькова Виктория</t>
  </si>
  <si>
    <t>Латыш Василиса</t>
  </si>
  <si>
    <t>Шабаева Евгения</t>
  </si>
  <si>
    <t>Левушкина Анастасия</t>
  </si>
  <si>
    <t>Сорокина Алина</t>
  </si>
  <si>
    <t>02.03.2022 г.</t>
  </si>
  <si>
    <t>Колесников Денис</t>
  </si>
  <si>
    <t>Китаев Егор</t>
  </si>
  <si>
    <t>Клейменов Матвей</t>
  </si>
  <si>
    <t>Рябчихин Роман</t>
  </si>
  <si>
    <t>Цугаев Даниил</t>
  </si>
  <si>
    <t>Беляев Павел</t>
  </si>
  <si>
    <t>Горшков Андрей</t>
  </si>
  <si>
    <t>Буныгин Иван</t>
  </si>
  <si>
    <t>Смирнов Егор</t>
  </si>
  <si>
    <t>Аринина Виктория</t>
  </si>
  <si>
    <t>Вантеева Ольга</t>
  </si>
  <si>
    <t xml:space="preserve">Лямзина Милена </t>
  </si>
  <si>
    <t>Салина Маргарита</t>
  </si>
  <si>
    <t>Гаврилов Егор</t>
  </si>
  <si>
    <t>Жигулин Михаил</t>
  </si>
  <si>
    <t>Кряжев Максим</t>
  </si>
  <si>
    <t>Мальков  Александр</t>
  </si>
  <si>
    <t>Романов Илья</t>
  </si>
  <si>
    <t>Горюнова Анастасия</t>
  </si>
  <si>
    <t>Баженова Елена</t>
  </si>
  <si>
    <t>Прозорова Виктория</t>
  </si>
  <si>
    <t>Мартышова Анастасия</t>
  </si>
  <si>
    <t>Участник (фамилия, имя)</t>
  </si>
  <si>
    <t>Гамонюк</t>
  </si>
  <si>
    <t>Ионайтис</t>
  </si>
  <si>
    <t>Степкина</t>
  </si>
  <si>
    <t>Попкова Анна</t>
  </si>
  <si>
    <t>Шевцов Богдан</t>
  </si>
  <si>
    <t>Адаев</t>
  </si>
  <si>
    <t>Рыжова</t>
  </si>
  <si>
    <t>Опанасенко</t>
  </si>
  <si>
    <t>Мелков</t>
  </si>
  <si>
    <t>Тимошин</t>
  </si>
  <si>
    <t>Ермошкин</t>
  </si>
  <si>
    <t>Головко</t>
  </si>
  <si>
    <t>Белов</t>
  </si>
  <si>
    <t>Малагин</t>
  </si>
  <si>
    <t>Сорокин</t>
  </si>
  <si>
    <t>Мовенков</t>
  </si>
  <si>
    <t>Молекер</t>
  </si>
  <si>
    <t>Лепешева</t>
  </si>
  <si>
    <t>Горькаева</t>
  </si>
  <si>
    <t>Шишко Роман</t>
  </si>
  <si>
    <t>Мотуз Артем</t>
  </si>
  <si>
    <t>Бояркин Алексей</t>
  </si>
  <si>
    <t>Самороков Иван</t>
  </si>
  <si>
    <t>Кувшинов Игнат</t>
  </si>
  <si>
    <t>Катаева</t>
  </si>
  <si>
    <t>Гулянова</t>
  </si>
  <si>
    <t>Ермошина</t>
  </si>
  <si>
    <t>Трубникова</t>
  </si>
  <si>
    <t>Лазарева</t>
  </si>
  <si>
    <t>Подогова</t>
  </si>
  <si>
    <t>Колганова</t>
  </si>
  <si>
    <t>Брыкина</t>
  </si>
  <si>
    <t>Пильгин</t>
  </si>
  <si>
    <t>Массеров Марк</t>
  </si>
  <si>
    <t>Федорова</t>
  </si>
  <si>
    <t>Мотявин</t>
  </si>
  <si>
    <t>Сошел</t>
  </si>
  <si>
    <t>Снят</t>
  </si>
  <si>
    <t>личное первенство  мальчики 1-4 кл</t>
  </si>
  <si>
    <t>личное первенство девочки 1-4 кл</t>
  </si>
</sst>
</file>

<file path=xl/styles.xml><?xml version="1.0" encoding="utf-8"?>
<styleSheet xmlns="http://schemas.openxmlformats.org/spreadsheetml/2006/main">
  <numFmts count="3">
    <numFmt numFmtId="164" formatCode="dd/mm/yyyy\ &quot;г.&quot;"/>
    <numFmt numFmtId="165" formatCode="0&quot; м&quot;"/>
    <numFmt numFmtId="166" formatCode="h:mm:ss;@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Arial Cyr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sz val="14"/>
      <color indexed="8"/>
      <name val="Calibri"/>
      <family val="2"/>
      <charset val="204"/>
    </font>
    <font>
      <sz val="2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sz val="18"/>
      <color indexed="63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"/>
      <family val="2"/>
      <charset val="204"/>
    </font>
    <font>
      <b/>
      <sz val="36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3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3" fillId="0" borderId="1" xfId="0" applyFont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vertical="center"/>
    </xf>
    <xf numFmtId="0" fontId="4" fillId="0" borderId="2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11" fillId="4" borderId="0" xfId="0" applyFont="1" applyFill="1" applyAlignment="1">
      <alignment wrapText="1"/>
    </xf>
    <xf numFmtId="0" fontId="0" fillId="0" borderId="3" xfId="0" applyBorder="1"/>
    <xf numFmtId="0" fontId="9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/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5" fontId="14" fillId="0" borderId="0" xfId="1" applyNumberFormat="1" applyFont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horizontal="center" vertical="center"/>
      <protection locked="0"/>
    </xf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1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0" fillId="5" borderId="0" xfId="0" applyFill="1"/>
    <xf numFmtId="0" fontId="6" fillId="5" borderId="0" xfId="0" applyFont="1" applyFill="1" applyAlignment="1">
      <alignment horizontal="center" vertical="center"/>
    </xf>
    <xf numFmtId="0" fontId="17" fillId="3" borderId="0" xfId="0" applyFont="1" applyFill="1"/>
    <xf numFmtId="0" fontId="17" fillId="0" borderId="0" xfId="0" applyFont="1"/>
    <xf numFmtId="0" fontId="17" fillId="5" borderId="0" xfId="0" applyFont="1" applyFill="1"/>
    <xf numFmtId="0" fontId="2" fillId="0" borderId="0" xfId="1" applyFont="1" applyAlignment="1" applyProtection="1">
      <alignment horizontal="center"/>
      <protection locked="0"/>
    </xf>
    <xf numFmtId="0" fontId="14" fillId="0" borderId="0" xfId="1" applyFont="1" applyAlignment="1" applyProtection="1">
      <alignment horizontal="left" vertical="center"/>
      <protection locked="0"/>
    </xf>
    <xf numFmtId="0" fontId="14" fillId="0" borderId="0" xfId="1" applyFont="1" applyAlignment="1" applyProtection="1">
      <alignment horizontal="right" vertical="center"/>
      <protection locked="0"/>
    </xf>
    <xf numFmtId="164" fontId="14" fillId="0" borderId="8" xfId="1" applyNumberFormat="1" applyFont="1" applyBorder="1" applyAlignment="1" applyProtection="1">
      <alignment horizontal="left" vertical="center"/>
    </xf>
    <xf numFmtId="0" fontId="14" fillId="0" borderId="8" xfId="1" applyFont="1" applyBorder="1" applyAlignment="1" applyProtection="1">
      <alignment horizontal="right"/>
      <protection locked="0"/>
    </xf>
    <xf numFmtId="0" fontId="1" fillId="0" borderId="8" xfId="1" applyBorder="1" applyAlignment="1" applyProtection="1">
      <alignment horizontal="right"/>
      <protection locked="0"/>
    </xf>
  </cellXfs>
  <cellStyles count="2">
    <cellStyle name="Normal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I77"/>
  <sheetViews>
    <sheetView zoomScale="160" zoomScaleNormal="160" workbookViewId="0">
      <selection activeCell="I3" sqref="I3"/>
    </sheetView>
  </sheetViews>
  <sheetFormatPr defaultRowHeight="18.75"/>
  <cols>
    <col min="1" max="1" width="5.42578125" customWidth="1"/>
    <col min="2" max="2" width="6" style="3" customWidth="1"/>
    <col min="3" max="3" width="23.28515625" style="49" customWidth="1"/>
    <col min="4" max="4" width="10.140625" style="46" customWidth="1"/>
    <col min="5" max="5" width="10.28515625" style="15" customWidth="1"/>
    <col min="6" max="7" width="10.28515625" customWidth="1"/>
    <col min="8" max="8" width="8.140625" customWidth="1"/>
    <col min="9" max="9" width="35.5703125" customWidth="1"/>
  </cols>
  <sheetData>
    <row r="1" spans="1:9" ht="15">
      <c r="A1" s="1"/>
      <c r="B1" s="4"/>
      <c r="C1" s="57" t="s">
        <v>0</v>
      </c>
      <c r="D1" s="57"/>
      <c r="E1" s="57"/>
      <c r="F1" s="57"/>
      <c r="G1" s="57"/>
      <c r="H1" s="57"/>
    </row>
    <row r="2" spans="1:9" ht="15">
      <c r="A2" s="58" t="s">
        <v>157</v>
      </c>
      <c r="B2" s="58"/>
      <c r="C2" s="58"/>
      <c r="D2" s="41"/>
      <c r="E2" s="59" t="s">
        <v>8</v>
      </c>
      <c r="F2" s="59"/>
      <c r="G2" s="59"/>
      <c r="H2" s="59"/>
    </row>
    <row r="3" spans="1:9" ht="15.75" thickBot="1">
      <c r="A3" s="60" t="s">
        <v>95</v>
      </c>
      <c r="B3" s="60"/>
      <c r="C3" s="60"/>
      <c r="D3" s="42"/>
      <c r="E3" s="61"/>
      <c r="F3" s="61"/>
      <c r="G3" s="62" t="s">
        <v>1</v>
      </c>
      <c r="H3" s="62"/>
    </row>
    <row r="4" spans="1:9" ht="17.25" customHeight="1" thickTop="1" thickBot="1">
      <c r="A4" s="30" t="s">
        <v>2</v>
      </c>
      <c r="B4" s="31" t="s">
        <v>5</v>
      </c>
      <c r="C4" s="32" t="s">
        <v>118</v>
      </c>
      <c r="D4" s="47" t="s">
        <v>3</v>
      </c>
      <c r="E4" s="32" t="s">
        <v>13</v>
      </c>
      <c r="F4" s="32" t="s">
        <v>14</v>
      </c>
      <c r="G4" s="32" t="s">
        <v>15</v>
      </c>
      <c r="H4" s="32" t="s">
        <v>7</v>
      </c>
      <c r="I4" s="26"/>
    </row>
    <row r="5" spans="1:9" s="9" customFormat="1" ht="17.25" customHeight="1" thickTop="1" thickBot="1">
      <c r="A5" s="34">
        <v>1</v>
      </c>
      <c r="B5" s="21">
        <v>311</v>
      </c>
      <c r="C5" s="12" t="s">
        <v>61</v>
      </c>
      <c r="D5" s="43">
        <v>230</v>
      </c>
      <c r="E5" s="8">
        <v>0</v>
      </c>
      <c r="F5" s="8">
        <v>2.488425925925926E-3</v>
      </c>
      <c r="G5" s="7">
        <f t="shared" ref="G5:G36" si="0">F5-E5</f>
        <v>2.488425925925926E-3</v>
      </c>
      <c r="H5" s="5">
        <v>1</v>
      </c>
      <c r="I5" s="27"/>
    </row>
    <row r="6" spans="1:9" s="10" customFormat="1" ht="17.25" customHeight="1" thickTop="1" thickBot="1">
      <c r="A6" s="35">
        <v>2</v>
      </c>
      <c r="B6" s="40">
        <v>4</v>
      </c>
      <c r="C6" s="33" t="s">
        <v>29</v>
      </c>
      <c r="D6" s="43">
        <v>226</v>
      </c>
      <c r="E6" s="8">
        <v>1.1805555555555555E-2</v>
      </c>
      <c r="F6" s="8">
        <v>1.4305555555555557E-2</v>
      </c>
      <c r="G6" s="7">
        <f t="shared" si="0"/>
        <v>2.5000000000000022E-3</v>
      </c>
      <c r="H6" s="6">
        <v>2</v>
      </c>
      <c r="I6" s="28"/>
    </row>
    <row r="7" spans="1:9" s="10" customFormat="1" ht="17.25" customHeight="1" thickTop="1" thickBot="1">
      <c r="A7" s="35">
        <v>3</v>
      </c>
      <c r="B7" s="21">
        <v>312</v>
      </c>
      <c r="C7" s="12" t="s">
        <v>62</v>
      </c>
      <c r="D7" s="43">
        <v>230</v>
      </c>
      <c r="E7" s="8">
        <v>5.7870370370370366E-5</v>
      </c>
      <c r="F7" s="8">
        <v>2.5694444444444445E-3</v>
      </c>
      <c r="G7" s="7">
        <f t="shared" si="0"/>
        <v>2.5115740740740741E-3</v>
      </c>
      <c r="H7" s="5">
        <v>3</v>
      </c>
      <c r="I7" s="28"/>
    </row>
    <row r="8" spans="1:9" s="10" customFormat="1" ht="17.25" customHeight="1" thickTop="1" thickBot="1">
      <c r="A8" s="34">
        <v>4</v>
      </c>
      <c r="B8" s="21">
        <v>1</v>
      </c>
      <c r="C8" s="2" t="s">
        <v>130</v>
      </c>
      <c r="D8" s="43">
        <v>221</v>
      </c>
      <c r="E8" s="8">
        <v>4.027777777777778E-2</v>
      </c>
      <c r="F8" s="8">
        <v>4.3148148148148151E-2</v>
      </c>
      <c r="G8" s="7">
        <f t="shared" si="0"/>
        <v>2.8703703703703703E-3</v>
      </c>
      <c r="H8" s="6">
        <v>4</v>
      </c>
      <c r="I8" s="28"/>
    </row>
    <row r="9" spans="1:9" s="10" customFormat="1" ht="17.25" customHeight="1" thickTop="1" thickBot="1">
      <c r="A9" s="35">
        <v>5</v>
      </c>
      <c r="B9" s="39">
        <v>2</v>
      </c>
      <c r="C9" s="2" t="s">
        <v>48</v>
      </c>
      <c r="D9" s="43">
        <v>222</v>
      </c>
      <c r="E9" s="8">
        <v>2.9861111111111113E-2</v>
      </c>
      <c r="F9" s="8">
        <v>3.2754629629629627E-2</v>
      </c>
      <c r="G9" s="7">
        <f t="shared" si="0"/>
        <v>2.893518518518514E-3</v>
      </c>
      <c r="H9" s="5">
        <v>5</v>
      </c>
      <c r="I9" s="28"/>
    </row>
    <row r="10" spans="1:9" s="10" customFormat="1" ht="17.25" customHeight="1" thickTop="1" thickBot="1">
      <c r="A10" s="35">
        <v>6</v>
      </c>
      <c r="B10" s="21">
        <v>45</v>
      </c>
      <c r="C10" s="2" t="s">
        <v>80</v>
      </c>
      <c r="D10" s="43">
        <v>225</v>
      </c>
      <c r="E10" s="8">
        <v>2.10648148148148E-2</v>
      </c>
      <c r="F10" s="8">
        <v>2.3981481481481479E-2</v>
      </c>
      <c r="G10" s="7">
        <f t="shared" si="0"/>
        <v>2.9166666666666785E-3</v>
      </c>
      <c r="H10" s="6">
        <v>6</v>
      </c>
      <c r="I10" s="28"/>
    </row>
    <row r="11" spans="1:9" s="10" customFormat="1" ht="17.25" customHeight="1" thickTop="1" thickBot="1">
      <c r="A11" s="34">
        <v>7</v>
      </c>
      <c r="B11" s="39">
        <v>22</v>
      </c>
      <c r="C11" s="2" t="s">
        <v>47</v>
      </c>
      <c r="D11" s="43">
        <v>222</v>
      </c>
      <c r="E11" s="8">
        <v>2.99768518518518E-2</v>
      </c>
      <c r="F11" s="8">
        <v>3.2928240740740737E-2</v>
      </c>
      <c r="G11" s="7">
        <f t="shared" si="0"/>
        <v>2.9513888888889374E-3</v>
      </c>
      <c r="H11" s="5">
        <v>7</v>
      </c>
      <c r="I11" s="28"/>
    </row>
    <row r="12" spans="1:9" s="10" customFormat="1" ht="17.25" customHeight="1" thickTop="1" thickBot="1">
      <c r="A12" s="35">
        <v>8</v>
      </c>
      <c r="B12" s="21">
        <v>313</v>
      </c>
      <c r="C12" s="12" t="s">
        <v>64</v>
      </c>
      <c r="D12" s="43">
        <v>230</v>
      </c>
      <c r="E12" s="8">
        <v>1.1574074074074073E-4</v>
      </c>
      <c r="F12" s="8">
        <v>3.1134259259259257E-3</v>
      </c>
      <c r="G12" s="7">
        <f t="shared" si="0"/>
        <v>2.9976851851851848E-3</v>
      </c>
      <c r="H12" s="6">
        <v>8</v>
      </c>
      <c r="I12" s="28"/>
    </row>
    <row r="13" spans="1:9" s="10" customFormat="1" ht="17.25" customHeight="1" thickTop="1" thickBot="1">
      <c r="A13" s="35">
        <v>9</v>
      </c>
      <c r="B13" s="36">
        <v>35</v>
      </c>
      <c r="C13" s="2" t="s">
        <v>79</v>
      </c>
      <c r="D13" s="44">
        <v>225</v>
      </c>
      <c r="E13" s="8">
        <v>2.1006944444444401E-2</v>
      </c>
      <c r="F13" s="8">
        <v>2.4027777777777776E-2</v>
      </c>
      <c r="G13" s="7">
        <f t="shared" si="0"/>
        <v>3.0208333333333753E-3</v>
      </c>
      <c r="H13" s="5">
        <v>9</v>
      </c>
      <c r="I13" s="28"/>
    </row>
    <row r="14" spans="1:9" s="9" customFormat="1" ht="17.25" customHeight="1" thickTop="1" thickBot="1">
      <c r="A14" s="34">
        <v>10</v>
      </c>
      <c r="B14" s="36">
        <v>314</v>
      </c>
      <c r="C14" s="12" t="s">
        <v>63</v>
      </c>
      <c r="D14" s="44">
        <v>230</v>
      </c>
      <c r="E14" s="8">
        <v>1.7361111111111101E-4</v>
      </c>
      <c r="F14" s="8">
        <v>3.2291666666666666E-3</v>
      </c>
      <c r="G14" s="7">
        <f t="shared" si="0"/>
        <v>3.0555555555555557E-3</v>
      </c>
      <c r="H14" s="6">
        <v>10</v>
      </c>
      <c r="I14" s="27"/>
    </row>
    <row r="15" spans="1:9" s="10" customFormat="1" ht="17.25" customHeight="1" thickTop="1" thickBot="1">
      <c r="A15" s="35">
        <v>11</v>
      </c>
      <c r="B15" s="36">
        <v>15</v>
      </c>
      <c r="C15" s="2" t="s">
        <v>77</v>
      </c>
      <c r="D15" s="44">
        <v>225</v>
      </c>
      <c r="E15" s="8">
        <v>2.0891203703703703E-2</v>
      </c>
      <c r="F15" s="8">
        <v>2.3958333333333331E-2</v>
      </c>
      <c r="G15" s="7">
        <f t="shared" si="0"/>
        <v>3.067129629629628E-3</v>
      </c>
      <c r="H15" s="5">
        <v>11</v>
      </c>
      <c r="I15" s="28"/>
    </row>
    <row r="16" spans="1:9" s="10" customFormat="1" ht="17.25" customHeight="1" thickTop="1" thickBot="1">
      <c r="A16" s="35">
        <v>12</v>
      </c>
      <c r="B16" s="38">
        <v>12</v>
      </c>
      <c r="C16" s="2" t="s">
        <v>46</v>
      </c>
      <c r="D16" s="44">
        <v>222</v>
      </c>
      <c r="E16" s="8">
        <v>2.991898148148148E-2</v>
      </c>
      <c r="F16" s="8">
        <v>3.3055555555555553E-2</v>
      </c>
      <c r="G16" s="7">
        <f t="shared" si="0"/>
        <v>3.1365740740740729E-3</v>
      </c>
      <c r="H16" s="6">
        <v>12</v>
      </c>
      <c r="I16" s="28"/>
    </row>
    <row r="17" spans="1:9" s="10" customFormat="1" ht="17.25" customHeight="1" thickTop="1" thickBot="1">
      <c r="A17" s="34">
        <v>13</v>
      </c>
      <c r="B17" s="36">
        <v>105</v>
      </c>
      <c r="C17" s="24" t="s">
        <v>85</v>
      </c>
      <c r="D17" s="44">
        <v>225</v>
      </c>
      <c r="E17" s="8">
        <v>2.1412037037037101E-2</v>
      </c>
      <c r="F17" s="8">
        <v>2.4560185185185185E-2</v>
      </c>
      <c r="G17" s="7">
        <f t="shared" si="0"/>
        <v>3.148148148148084E-3</v>
      </c>
      <c r="H17" s="5">
        <v>13</v>
      </c>
      <c r="I17" s="28"/>
    </row>
    <row r="18" spans="1:9" s="10" customFormat="1" ht="17.25" customHeight="1" thickTop="1" thickBot="1">
      <c r="A18" s="35">
        <v>14</v>
      </c>
      <c r="B18" s="36">
        <v>95</v>
      </c>
      <c r="C18" s="2" t="s">
        <v>81</v>
      </c>
      <c r="D18" s="44">
        <v>225</v>
      </c>
      <c r="E18" s="8">
        <v>2.1354166666666698E-2</v>
      </c>
      <c r="F18" s="8">
        <v>2.4502314814814814E-2</v>
      </c>
      <c r="G18" s="7">
        <f t="shared" si="0"/>
        <v>3.1481481481481152E-3</v>
      </c>
      <c r="H18" s="6">
        <v>13</v>
      </c>
      <c r="I18" s="28"/>
    </row>
    <row r="19" spans="1:9" s="10" customFormat="1" ht="17.25" customHeight="1" thickTop="1" thickBot="1">
      <c r="A19" s="35">
        <v>15</v>
      </c>
      <c r="B19" s="48">
        <v>26</v>
      </c>
      <c r="C19" s="19" t="s">
        <v>18</v>
      </c>
      <c r="D19" s="44">
        <v>216</v>
      </c>
      <c r="E19" s="8">
        <v>6.4699074074074103E-2</v>
      </c>
      <c r="F19" s="8">
        <v>6.7858796296296306E-2</v>
      </c>
      <c r="G19" s="7">
        <f t="shared" si="0"/>
        <v>3.1597222222222027E-3</v>
      </c>
      <c r="H19" s="6">
        <v>15</v>
      </c>
      <c r="I19" s="28"/>
    </row>
    <row r="20" spans="1:9" s="10" customFormat="1" ht="17.25" customHeight="1" thickTop="1" thickBot="1">
      <c r="A20" s="34">
        <v>16</v>
      </c>
      <c r="B20" s="36">
        <v>65</v>
      </c>
      <c r="C20" s="2" t="s">
        <v>83</v>
      </c>
      <c r="D20" s="43">
        <v>225</v>
      </c>
      <c r="E20" s="8">
        <v>2.1180555555555598E-2</v>
      </c>
      <c r="F20" s="8">
        <v>2.4340277777777777E-2</v>
      </c>
      <c r="G20" s="7">
        <f t="shared" si="0"/>
        <v>3.1597222222221784E-3</v>
      </c>
      <c r="H20" s="5">
        <v>15</v>
      </c>
      <c r="I20" s="28"/>
    </row>
    <row r="21" spans="1:9" ht="17.25" customHeight="1" thickTop="1" thickBot="1">
      <c r="A21" s="35">
        <v>17</v>
      </c>
      <c r="B21" s="37">
        <v>34</v>
      </c>
      <c r="C21" s="33" t="s">
        <v>32</v>
      </c>
      <c r="D21" s="43">
        <v>226</v>
      </c>
      <c r="E21" s="8">
        <v>1.19791666666667E-2</v>
      </c>
      <c r="F21" s="8">
        <v>1.5162037037037036E-2</v>
      </c>
      <c r="G21" s="7">
        <f t="shared" si="0"/>
        <v>3.1828703703703359E-3</v>
      </c>
      <c r="H21" s="5">
        <v>17</v>
      </c>
      <c r="I21" s="26"/>
    </row>
    <row r="22" spans="1:9" ht="17.25" customHeight="1" thickTop="1" thickBot="1">
      <c r="A22" s="35">
        <v>18</v>
      </c>
      <c r="B22" s="36">
        <v>5</v>
      </c>
      <c r="C22" s="2" t="s">
        <v>76</v>
      </c>
      <c r="D22" s="43">
        <v>225</v>
      </c>
      <c r="E22" s="8">
        <v>2.0833333333333332E-2</v>
      </c>
      <c r="F22" s="8">
        <v>2.4027777777777776E-2</v>
      </c>
      <c r="G22" s="7">
        <f t="shared" si="0"/>
        <v>3.1944444444444442E-3</v>
      </c>
      <c r="H22" s="6">
        <v>18</v>
      </c>
      <c r="I22" s="26"/>
    </row>
    <row r="23" spans="1:9" ht="17.25" customHeight="1" thickTop="1" thickBot="1">
      <c r="A23" s="34">
        <v>19</v>
      </c>
      <c r="B23" s="36">
        <v>55</v>
      </c>
      <c r="C23" s="2" t="s">
        <v>82</v>
      </c>
      <c r="D23" s="43">
        <v>225</v>
      </c>
      <c r="E23" s="8">
        <v>2.1122685185185199E-2</v>
      </c>
      <c r="F23" s="8">
        <v>2.4363425925925927E-2</v>
      </c>
      <c r="G23" s="7">
        <f t="shared" si="0"/>
        <v>3.2407407407407281E-3</v>
      </c>
      <c r="H23" s="5">
        <v>19</v>
      </c>
      <c r="I23" s="26"/>
    </row>
    <row r="24" spans="1:9" ht="17.25" customHeight="1" thickTop="1" thickBot="1">
      <c r="A24" s="35">
        <v>20</v>
      </c>
      <c r="B24" s="36">
        <v>75</v>
      </c>
      <c r="C24" s="2" t="s">
        <v>84</v>
      </c>
      <c r="D24" s="43">
        <v>225</v>
      </c>
      <c r="E24" s="8">
        <v>2.12384259259259E-2</v>
      </c>
      <c r="F24" s="8">
        <v>2.4479166666666666E-2</v>
      </c>
      <c r="G24" s="7">
        <f t="shared" si="0"/>
        <v>3.2407407407407662E-3</v>
      </c>
      <c r="H24" s="6">
        <v>19</v>
      </c>
      <c r="I24" s="26"/>
    </row>
    <row r="25" spans="1:9" ht="17.25" customHeight="1" thickTop="1" thickBot="1">
      <c r="A25" s="35">
        <v>21</v>
      </c>
      <c r="B25" s="36">
        <v>316</v>
      </c>
      <c r="C25" s="12" t="s">
        <v>66</v>
      </c>
      <c r="D25" s="43">
        <v>230</v>
      </c>
      <c r="E25" s="8">
        <v>2.89351851851852E-4</v>
      </c>
      <c r="F25" s="8">
        <v>3.5532407407407405E-3</v>
      </c>
      <c r="G25" s="7">
        <f t="shared" si="0"/>
        <v>3.2638888888888887E-3</v>
      </c>
      <c r="H25" s="5">
        <v>21</v>
      </c>
      <c r="I25" s="26"/>
    </row>
    <row r="26" spans="1:9" ht="17.25" customHeight="1" thickTop="1" thickBot="1">
      <c r="A26" s="34">
        <v>22</v>
      </c>
      <c r="B26" s="37">
        <v>66</v>
      </c>
      <c r="C26" s="12" t="s">
        <v>20</v>
      </c>
      <c r="D26" s="43">
        <v>216</v>
      </c>
      <c r="E26" s="8">
        <v>6.4930555555555505E-2</v>
      </c>
      <c r="F26" s="8">
        <v>6.8217592592592594E-2</v>
      </c>
      <c r="G26" s="7">
        <f t="shared" si="0"/>
        <v>3.2870370370370883E-3</v>
      </c>
      <c r="H26" s="5">
        <v>22</v>
      </c>
      <c r="I26" s="26"/>
    </row>
    <row r="27" spans="1:9" ht="17.25" customHeight="1" thickTop="1" thickBot="1">
      <c r="A27" s="35">
        <v>23</v>
      </c>
      <c r="B27" s="36">
        <v>85</v>
      </c>
      <c r="C27" s="2" t="s">
        <v>127</v>
      </c>
      <c r="D27" s="43">
        <v>225</v>
      </c>
      <c r="E27" s="8">
        <v>2.1296296296296299E-2</v>
      </c>
      <c r="F27" s="8">
        <v>2.4583333333333332E-2</v>
      </c>
      <c r="G27" s="7">
        <f t="shared" si="0"/>
        <v>3.2870370370370328E-3</v>
      </c>
      <c r="H27" s="6">
        <v>22</v>
      </c>
      <c r="I27" s="26"/>
    </row>
    <row r="28" spans="1:9" ht="17.25" customHeight="1" thickTop="1" thickBot="1">
      <c r="A28" s="35">
        <v>24</v>
      </c>
      <c r="B28" s="38">
        <v>32</v>
      </c>
      <c r="C28" s="2" t="s">
        <v>49</v>
      </c>
      <c r="D28" s="43">
        <v>222</v>
      </c>
      <c r="E28" s="8">
        <v>3.0034722222222199E-2</v>
      </c>
      <c r="F28" s="8">
        <v>3.3333333333333333E-2</v>
      </c>
      <c r="G28" s="7">
        <f t="shared" si="0"/>
        <v>3.2986111111111341E-3</v>
      </c>
      <c r="H28" s="6">
        <v>24</v>
      </c>
      <c r="I28" s="26"/>
    </row>
    <row r="29" spans="1:9" ht="17.25" customHeight="1" thickTop="1" thickBot="1">
      <c r="A29" s="34">
        <v>25</v>
      </c>
      <c r="B29" s="37">
        <v>46</v>
      </c>
      <c r="C29" s="12" t="s">
        <v>152</v>
      </c>
      <c r="D29" s="43">
        <v>216</v>
      </c>
      <c r="E29" s="8">
        <v>6.4814814814814797E-2</v>
      </c>
      <c r="F29" s="8">
        <v>6.8171296296296299E-2</v>
      </c>
      <c r="G29" s="7">
        <f t="shared" si="0"/>
        <v>3.3564814814815019E-3</v>
      </c>
      <c r="H29" s="6">
        <v>25</v>
      </c>
      <c r="I29" s="26"/>
    </row>
    <row r="30" spans="1:9" ht="17.25" customHeight="1" thickTop="1" thickBot="1">
      <c r="A30" s="35">
        <v>26</v>
      </c>
      <c r="B30" s="37">
        <v>14</v>
      </c>
      <c r="C30" s="33" t="s">
        <v>30</v>
      </c>
      <c r="D30" s="43">
        <v>226</v>
      </c>
      <c r="E30" s="8">
        <v>1.1863425925925925E-2</v>
      </c>
      <c r="F30" s="8">
        <v>1.5219907407407409E-2</v>
      </c>
      <c r="G30" s="7">
        <f t="shared" si="0"/>
        <v>3.3564814814814846E-3</v>
      </c>
      <c r="H30" s="5">
        <v>25</v>
      </c>
      <c r="I30" s="26"/>
    </row>
    <row r="31" spans="1:9" ht="17.25" customHeight="1" thickTop="1" thickBot="1">
      <c r="A31" s="35">
        <v>27</v>
      </c>
      <c r="B31" s="37">
        <v>36</v>
      </c>
      <c r="C31" s="12" t="s">
        <v>16</v>
      </c>
      <c r="D31" s="44">
        <v>216</v>
      </c>
      <c r="E31" s="8">
        <v>6.4756944444444395E-2</v>
      </c>
      <c r="F31" s="8">
        <v>6.8136574074074072E-2</v>
      </c>
      <c r="G31" s="7">
        <f t="shared" si="0"/>
        <v>3.3796296296296768E-3</v>
      </c>
      <c r="H31" s="6">
        <v>27</v>
      </c>
      <c r="I31" s="26"/>
    </row>
    <row r="32" spans="1:9" s="10" customFormat="1" ht="17.25" customHeight="1" thickTop="1" thickBot="1">
      <c r="A32" s="34">
        <v>28</v>
      </c>
      <c r="B32" s="36">
        <v>10</v>
      </c>
      <c r="C32" s="2" t="s">
        <v>96</v>
      </c>
      <c r="D32" s="43">
        <v>220</v>
      </c>
      <c r="E32" s="8">
        <v>5.347222222222222E-2</v>
      </c>
      <c r="F32" s="8">
        <v>5.6851851851851855E-2</v>
      </c>
      <c r="G32" s="7">
        <f t="shared" si="0"/>
        <v>3.3796296296296352E-3</v>
      </c>
      <c r="H32" s="5">
        <v>27</v>
      </c>
      <c r="I32" s="28"/>
    </row>
    <row r="33" spans="1:9" ht="17.25" customHeight="1" thickTop="1" thickBot="1">
      <c r="A33" s="35">
        <v>29</v>
      </c>
      <c r="B33" s="36">
        <v>25</v>
      </c>
      <c r="C33" s="2" t="s">
        <v>78</v>
      </c>
      <c r="D33" s="44">
        <v>225</v>
      </c>
      <c r="E33" s="8">
        <v>2.0949074074074099E-2</v>
      </c>
      <c r="F33" s="8">
        <v>2.4386574074074074E-2</v>
      </c>
      <c r="G33" s="7">
        <f t="shared" si="0"/>
        <v>3.4374999999999753E-3</v>
      </c>
      <c r="H33" s="5">
        <v>29</v>
      </c>
      <c r="I33" s="26"/>
    </row>
    <row r="34" spans="1:9" s="10" customFormat="1" ht="17.25" customHeight="1" thickTop="1" thickBot="1">
      <c r="A34" s="35">
        <v>30</v>
      </c>
      <c r="B34" s="37">
        <v>24</v>
      </c>
      <c r="C34" s="33" t="s">
        <v>31</v>
      </c>
      <c r="D34" s="44">
        <v>226</v>
      </c>
      <c r="E34" s="8">
        <v>1.19212962962963E-2</v>
      </c>
      <c r="F34" s="8">
        <v>1.5358796296296296E-2</v>
      </c>
      <c r="G34" s="7">
        <f t="shared" si="0"/>
        <v>3.4374999999999961E-3</v>
      </c>
      <c r="H34" s="6">
        <v>29</v>
      </c>
      <c r="I34" s="28"/>
    </row>
    <row r="35" spans="1:9" s="10" customFormat="1" ht="17.25" customHeight="1" thickTop="1" thickBot="1">
      <c r="A35" s="34">
        <v>31</v>
      </c>
      <c r="B35" s="37">
        <v>6</v>
      </c>
      <c r="C35" s="12" t="s">
        <v>17</v>
      </c>
      <c r="D35" s="44">
        <v>216</v>
      </c>
      <c r="E35" s="8">
        <v>6.458333333333334E-2</v>
      </c>
      <c r="F35" s="8">
        <v>6.8078703703703711E-2</v>
      </c>
      <c r="G35" s="7">
        <f t="shared" si="0"/>
        <v>3.4953703703703709E-3</v>
      </c>
      <c r="H35" s="5">
        <v>31</v>
      </c>
      <c r="I35" s="28"/>
    </row>
    <row r="36" spans="1:9" s="10" customFormat="1" ht="17.25" customHeight="1" thickTop="1" thickBot="1">
      <c r="A36" s="35">
        <v>32</v>
      </c>
      <c r="B36" s="36">
        <v>20</v>
      </c>
      <c r="C36" s="2" t="s">
        <v>97</v>
      </c>
      <c r="D36" s="44">
        <v>220</v>
      </c>
      <c r="E36" s="8">
        <v>5.3530092592592594E-2</v>
      </c>
      <c r="F36" s="8">
        <v>5.7141203703703708E-2</v>
      </c>
      <c r="G36" s="7">
        <f t="shared" si="0"/>
        <v>3.6111111111111135E-3</v>
      </c>
      <c r="H36" s="6">
        <v>32</v>
      </c>
      <c r="I36" s="28"/>
    </row>
    <row r="37" spans="1:9" s="10" customFormat="1" ht="17.25" customHeight="1" thickTop="1" thickBot="1">
      <c r="A37" s="35">
        <v>33</v>
      </c>
      <c r="B37" s="38">
        <v>42</v>
      </c>
      <c r="C37" s="2" t="s">
        <v>50</v>
      </c>
      <c r="D37" s="44">
        <v>222</v>
      </c>
      <c r="E37" s="8">
        <v>3.0092592592592601E-2</v>
      </c>
      <c r="F37" s="8">
        <v>3.3715277777777775E-2</v>
      </c>
      <c r="G37" s="7">
        <f t="shared" ref="G37:G68" si="1">F37-E37</f>
        <v>3.6226851851851732E-3</v>
      </c>
      <c r="H37" s="5">
        <v>33</v>
      </c>
      <c r="I37" s="28"/>
    </row>
    <row r="38" spans="1:9" s="10" customFormat="1" ht="17.25" customHeight="1" thickTop="1" thickBot="1">
      <c r="A38" s="34">
        <v>34</v>
      </c>
      <c r="B38" s="36">
        <v>317</v>
      </c>
      <c r="C38" s="12" t="s">
        <v>67</v>
      </c>
      <c r="D38" s="44">
        <v>230</v>
      </c>
      <c r="E38" s="8">
        <v>3.4722222222222202E-4</v>
      </c>
      <c r="F38" s="8">
        <v>3.9699074074074072E-3</v>
      </c>
      <c r="G38" s="7">
        <f t="shared" si="1"/>
        <v>3.6226851851851854E-3</v>
      </c>
      <c r="H38" s="6">
        <v>33</v>
      </c>
      <c r="I38" s="28"/>
    </row>
    <row r="39" spans="1:9" s="10" customFormat="1" ht="17.25" customHeight="1" thickTop="1" thickBot="1">
      <c r="A39" s="35">
        <v>35</v>
      </c>
      <c r="B39" s="21">
        <v>30</v>
      </c>
      <c r="C39" s="2" t="s">
        <v>98</v>
      </c>
      <c r="D39" s="44">
        <v>220</v>
      </c>
      <c r="E39" s="8">
        <v>5.3587962962962997E-2</v>
      </c>
      <c r="F39" s="8">
        <v>5.7222222222222223E-2</v>
      </c>
      <c r="G39" s="7">
        <f t="shared" si="1"/>
        <v>3.634259259259226E-3</v>
      </c>
      <c r="H39" s="5">
        <v>35</v>
      </c>
      <c r="I39" s="28"/>
    </row>
    <row r="40" spans="1:9" s="10" customFormat="1" ht="17.25" customHeight="1" thickTop="1" thickBot="1">
      <c r="A40" s="35">
        <v>36</v>
      </c>
      <c r="B40" s="21">
        <v>71</v>
      </c>
      <c r="C40" s="2" t="s">
        <v>110</v>
      </c>
      <c r="D40" s="44">
        <v>221</v>
      </c>
      <c r="E40" s="8">
        <v>4.0682870370370397E-2</v>
      </c>
      <c r="F40" s="8">
        <v>4.4340277777777777E-2</v>
      </c>
      <c r="G40" s="7">
        <f t="shared" si="1"/>
        <v>3.6574074074073801E-3</v>
      </c>
      <c r="H40" s="6">
        <v>36</v>
      </c>
      <c r="I40" s="28"/>
    </row>
    <row r="41" spans="1:9" s="10" customFormat="1" ht="17.25" customHeight="1" thickTop="1" thickBot="1">
      <c r="A41" s="34">
        <v>37</v>
      </c>
      <c r="B41" s="39">
        <v>62</v>
      </c>
      <c r="C41" s="2" t="s">
        <v>52</v>
      </c>
      <c r="D41" s="44">
        <v>222</v>
      </c>
      <c r="E41" s="8">
        <v>3.0208333333333299E-2</v>
      </c>
      <c r="F41" s="8">
        <v>3.3865740740740738E-2</v>
      </c>
      <c r="G41" s="7">
        <f t="shared" si="1"/>
        <v>3.6574074074074391E-3</v>
      </c>
      <c r="H41" s="5">
        <v>36</v>
      </c>
      <c r="I41" s="28"/>
    </row>
    <row r="42" spans="1:9" s="10" customFormat="1" ht="17.25" customHeight="1" thickTop="1" thickBot="1">
      <c r="A42" s="35">
        <v>38</v>
      </c>
      <c r="B42" s="40">
        <v>56</v>
      </c>
      <c r="C42" s="12" t="s">
        <v>19</v>
      </c>
      <c r="D42" s="44">
        <v>216</v>
      </c>
      <c r="E42" s="8">
        <v>6.4872685185185103E-2</v>
      </c>
      <c r="F42" s="8">
        <v>6.8576388888888895E-2</v>
      </c>
      <c r="G42" s="7">
        <f t="shared" si="1"/>
        <v>3.7037037037037923E-3</v>
      </c>
      <c r="H42" s="6">
        <v>38</v>
      </c>
      <c r="I42" s="28"/>
    </row>
    <row r="43" spans="1:9" s="10" customFormat="1" ht="17.25" customHeight="1" thickTop="1" thickBot="1">
      <c r="A43" s="35">
        <v>39</v>
      </c>
      <c r="B43" s="21">
        <v>40</v>
      </c>
      <c r="C43" s="2" t="s">
        <v>99</v>
      </c>
      <c r="D43" s="44">
        <v>220</v>
      </c>
      <c r="E43" s="8">
        <v>5.3645833333333302E-2</v>
      </c>
      <c r="F43" s="8">
        <v>5.7349537037037039E-2</v>
      </c>
      <c r="G43" s="7">
        <f t="shared" si="1"/>
        <v>3.7037037037037368E-3</v>
      </c>
      <c r="H43" s="5">
        <v>38</v>
      </c>
      <c r="I43" s="28"/>
    </row>
    <row r="44" spans="1:9" s="10" customFormat="1" ht="17.25" customHeight="1" thickTop="1" thickBot="1">
      <c r="A44" s="34">
        <v>40</v>
      </c>
      <c r="B44" s="21">
        <v>318</v>
      </c>
      <c r="C44" s="12" t="s">
        <v>120</v>
      </c>
      <c r="D44" s="44">
        <v>230</v>
      </c>
      <c r="E44" s="8">
        <v>4.0509259259259301E-4</v>
      </c>
      <c r="F44" s="8">
        <v>4.108796296296297E-3</v>
      </c>
      <c r="G44" s="7">
        <f t="shared" si="1"/>
        <v>3.7037037037037038E-3</v>
      </c>
      <c r="H44" s="6">
        <v>38</v>
      </c>
      <c r="I44" s="28"/>
    </row>
    <row r="45" spans="1:9" s="10" customFormat="1" ht="17.25" customHeight="1" thickTop="1" thickBot="1">
      <c r="A45" s="35">
        <v>41</v>
      </c>
      <c r="B45" s="21">
        <v>115</v>
      </c>
      <c r="C45" s="2" t="s">
        <v>128</v>
      </c>
      <c r="D45" s="44">
        <v>225</v>
      </c>
      <c r="E45" s="8">
        <v>2.14699074074075E-2</v>
      </c>
      <c r="F45" s="8">
        <v>2.521990740740741E-2</v>
      </c>
      <c r="G45" s="7">
        <f t="shared" si="1"/>
        <v>3.7499999999999097E-3</v>
      </c>
      <c r="H45" s="5">
        <v>41</v>
      </c>
      <c r="I45" s="28"/>
    </row>
    <row r="46" spans="1:9" s="10" customFormat="1" ht="17.25" customHeight="1" thickTop="1" thickBot="1">
      <c r="A46" s="35">
        <v>42</v>
      </c>
      <c r="B46" s="40">
        <v>76</v>
      </c>
      <c r="C46" s="12" t="s">
        <v>21</v>
      </c>
      <c r="D46" s="44">
        <v>216</v>
      </c>
      <c r="E46" s="8">
        <v>6.4988425925925894E-2</v>
      </c>
      <c r="F46" s="8">
        <v>6.8888888888888888E-2</v>
      </c>
      <c r="G46" s="7">
        <f t="shared" si="1"/>
        <v>3.9004629629629944E-3</v>
      </c>
      <c r="H46" s="6">
        <v>42</v>
      </c>
      <c r="I46" s="28"/>
    </row>
    <row r="47" spans="1:9" s="10" customFormat="1" ht="17.25" customHeight="1" thickTop="1" thickBot="1">
      <c r="A47" s="34">
        <v>43</v>
      </c>
      <c r="B47" s="21">
        <v>21</v>
      </c>
      <c r="C47" s="2" t="s">
        <v>98</v>
      </c>
      <c r="D47" s="44">
        <v>221</v>
      </c>
      <c r="E47" s="8">
        <v>4.0393518518518502E-2</v>
      </c>
      <c r="F47" s="8">
        <v>4.431712962962963E-2</v>
      </c>
      <c r="G47" s="7">
        <f t="shared" si="1"/>
        <v>3.9236111111111277E-3</v>
      </c>
      <c r="H47" s="5">
        <v>43</v>
      </c>
      <c r="I47" s="28"/>
    </row>
    <row r="48" spans="1:9" s="10" customFormat="1" ht="17.25" customHeight="1" thickTop="1" thickBot="1">
      <c r="A48" s="35">
        <v>44</v>
      </c>
      <c r="B48" s="21">
        <v>51</v>
      </c>
      <c r="C48" s="2" t="s">
        <v>111</v>
      </c>
      <c r="D48" s="44">
        <v>221</v>
      </c>
      <c r="E48" s="8">
        <v>4.0567129629629599E-2</v>
      </c>
      <c r="F48" s="8">
        <v>4.4502314814814814E-2</v>
      </c>
      <c r="G48" s="7">
        <f t="shared" si="1"/>
        <v>3.9351851851852152E-3</v>
      </c>
      <c r="H48" s="6">
        <v>44</v>
      </c>
      <c r="I48" s="28"/>
    </row>
    <row r="49" spans="1:9" s="10" customFormat="1" ht="17.25" customHeight="1" thickTop="1" thickBot="1">
      <c r="A49" s="35">
        <v>45</v>
      </c>
      <c r="B49" s="21">
        <v>61</v>
      </c>
      <c r="C49" s="2" t="s">
        <v>112</v>
      </c>
      <c r="D49" s="44">
        <v>221</v>
      </c>
      <c r="E49" s="8">
        <v>4.0625000000000001E-2</v>
      </c>
      <c r="F49" s="8">
        <v>4.4571759259259262E-2</v>
      </c>
      <c r="G49" s="7">
        <f t="shared" si="1"/>
        <v>3.946759259259261E-3</v>
      </c>
      <c r="H49" s="5">
        <v>45</v>
      </c>
      <c r="I49" s="28"/>
    </row>
    <row r="50" spans="1:9" s="10" customFormat="1" ht="17.25" customHeight="1" thickTop="1" thickBot="1">
      <c r="A50" s="34">
        <v>46</v>
      </c>
      <c r="B50" s="39">
        <v>52</v>
      </c>
      <c r="C50" s="24" t="s">
        <v>51</v>
      </c>
      <c r="D50" s="44">
        <v>222</v>
      </c>
      <c r="E50" s="8">
        <v>3.0150462962963E-2</v>
      </c>
      <c r="F50" s="8">
        <v>3.4108796296296297E-2</v>
      </c>
      <c r="G50" s="7">
        <f t="shared" si="1"/>
        <v>3.9583333333332964E-3</v>
      </c>
      <c r="H50" s="6">
        <v>46</v>
      </c>
      <c r="I50" s="28"/>
    </row>
    <row r="51" spans="1:9" s="10" customFormat="1" ht="17.25" customHeight="1" thickTop="1" thickBot="1">
      <c r="A51" s="35">
        <v>47</v>
      </c>
      <c r="B51" s="40">
        <v>54</v>
      </c>
      <c r="C51" s="33" t="s">
        <v>124</v>
      </c>
      <c r="D51" s="44">
        <v>226</v>
      </c>
      <c r="E51" s="8">
        <v>1.20949074074074E-2</v>
      </c>
      <c r="F51" s="8">
        <v>1.6064814814814813E-2</v>
      </c>
      <c r="G51" s="7">
        <f t="shared" si="1"/>
        <v>3.9699074074074133E-3</v>
      </c>
      <c r="H51" s="5">
        <v>47</v>
      </c>
      <c r="I51" s="28"/>
    </row>
    <row r="52" spans="1:9" s="11" customFormat="1" ht="17.25" customHeight="1" thickTop="1" thickBot="1">
      <c r="A52" s="35">
        <v>48</v>
      </c>
      <c r="B52" s="21">
        <v>315</v>
      </c>
      <c r="C52" s="12" t="s">
        <v>65</v>
      </c>
      <c r="D52" s="44">
        <v>230</v>
      </c>
      <c r="E52" s="8">
        <v>2.31481481481481E-4</v>
      </c>
      <c r="F52" s="8">
        <v>4.2245370370370371E-3</v>
      </c>
      <c r="G52" s="7">
        <f t="shared" si="1"/>
        <v>3.9930555555555561E-3</v>
      </c>
      <c r="H52" s="6">
        <v>48</v>
      </c>
      <c r="I52" s="29"/>
    </row>
    <row r="53" spans="1:9" s="11" customFormat="1" ht="17.25" customHeight="1" thickTop="1" thickBot="1">
      <c r="A53" s="34">
        <v>49</v>
      </c>
      <c r="B53" s="22">
        <v>81</v>
      </c>
      <c r="C53" s="24" t="s">
        <v>134</v>
      </c>
      <c r="D53" s="45">
        <v>221</v>
      </c>
      <c r="E53" s="8">
        <v>4.0740740740740702E-2</v>
      </c>
      <c r="F53" s="8">
        <v>4.4826388888888895E-2</v>
      </c>
      <c r="G53" s="7">
        <f t="shared" si="1"/>
        <v>4.0856481481481924E-3</v>
      </c>
      <c r="H53" s="5">
        <v>49</v>
      </c>
      <c r="I53" s="29"/>
    </row>
    <row r="54" spans="1:9" s="11" customFormat="1" ht="17.25" customHeight="1" thickTop="1" thickBot="1">
      <c r="A54" s="35">
        <v>50</v>
      </c>
      <c r="B54" s="21" t="s">
        <v>38</v>
      </c>
      <c r="C54" s="2" t="s">
        <v>109</v>
      </c>
      <c r="D54" s="43">
        <v>221</v>
      </c>
      <c r="E54" s="8">
        <v>4.0798611111111098E-2</v>
      </c>
      <c r="F54" s="8">
        <v>4.4965277777777778E-2</v>
      </c>
      <c r="G54" s="7">
        <f t="shared" si="1"/>
        <v>4.1666666666666796E-3</v>
      </c>
      <c r="H54" s="6">
        <v>50</v>
      </c>
      <c r="I54" s="29"/>
    </row>
    <row r="55" spans="1:9" s="11" customFormat="1" ht="17.25" customHeight="1" thickTop="1" thickBot="1">
      <c r="A55" s="35">
        <v>51</v>
      </c>
      <c r="B55" s="39">
        <v>72</v>
      </c>
      <c r="C55" s="2" t="s">
        <v>129</v>
      </c>
      <c r="D55" s="43">
        <v>222</v>
      </c>
      <c r="E55" s="8">
        <v>3.0266203703703701E-2</v>
      </c>
      <c r="F55" s="8">
        <v>3.4456018518518518E-2</v>
      </c>
      <c r="G55" s="7">
        <f t="shared" si="1"/>
        <v>4.1898148148148164E-3</v>
      </c>
      <c r="H55" s="5">
        <v>51</v>
      </c>
      <c r="I55" s="29"/>
    </row>
    <row r="56" spans="1:9" s="11" customFormat="1" ht="17.25" customHeight="1" thickTop="1" thickBot="1">
      <c r="A56" s="34">
        <v>52</v>
      </c>
      <c r="B56" s="21">
        <v>320</v>
      </c>
      <c r="C56" s="12" t="s">
        <v>119</v>
      </c>
      <c r="D56" s="43">
        <v>230</v>
      </c>
      <c r="E56" s="8">
        <v>4.6296296296296401E-4</v>
      </c>
      <c r="F56" s="8">
        <v>4.6874999999999998E-3</v>
      </c>
      <c r="G56" s="7">
        <f t="shared" si="1"/>
        <v>4.2245370370370362E-3</v>
      </c>
      <c r="H56" s="6">
        <v>52</v>
      </c>
      <c r="I56" s="29"/>
    </row>
    <row r="57" spans="1:9" s="11" customFormat="1" ht="17.25" customHeight="1" thickTop="1" thickBot="1">
      <c r="A57" s="35">
        <v>53</v>
      </c>
      <c r="B57" s="21">
        <v>50</v>
      </c>
      <c r="C57" s="2" t="s">
        <v>100</v>
      </c>
      <c r="D57" s="43">
        <v>220</v>
      </c>
      <c r="E57" s="8">
        <v>5.3703703703703698E-2</v>
      </c>
      <c r="F57" s="8">
        <v>5.8055555555555555E-2</v>
      </c>
      <c r="G57" s="7">
        <f t="shared" si="1"/>
        <v>4.3518518518518567E-3</v>
      </c>
      <c r="H57" s="5">
        <v>53</v>
      </c>
      <c r="I57" s="29"/>
    </row>
    <row r="58" spans="1:9" s="11" customFormat="1" ht="17.25" customHeight="1" thickTop="1" thickBot="1">
      <c r="A58" s="35">
        <v>54</v>
      </c>
      <c r="B58" s="21">
        <v>11</v>
      </c>
      <c r="C58" s="2" t="s">
        <v>131</v>
      </c>
      <c r="D58" s="43">
        <v>221</v>
      </c>
      <c r="E58" s="8">
        <v>4.0335648148148148E-2</v>
      </c>
      <c r="F58" s="8">
        <v>4.4710648148148152E-2</v>
      </c>
      <c r="G58" s="7">
        <f t="shared" si="1"/>
        <v>4.3750000000000039E-3</v>
      </c>
      <c r="H58" s="6">
        <v>54</v>
      </c>
      <c r="I58" s="29"/>
    </row>
    <row r="59" spans="1:9" s="11" customFormat="1" ht="17.25" customHeight="1" thickTop="1" thickBot="1">
      <c r="A59" s="34">
        <v>55</v>
      </c>
      <c r="B59" s="40">
        <v>16</v>
      </c>
      <c r="C59" s="12" t="s">
        <v>151</v>
      </c>
      <c r="D59" s="43">
        <v>216</v>
      </c>
      <c r="E59" s="8">
        <v>6.4641203703703701E-2</v>
      </c>
      <c r="F59" s="8">
        <v>6.9085648148148146E-2</v>
      </c>
      <c r="G59" s="7">
        <f t="shared" si="1"/>
        <v>4.4444444444444453E-3</v>
      </c>
      <c r="H59" s="5">
        <v>55</v>
      </c>
      <c r="I59" s="29"/>
    </row>
    <row r="60" spans="1:9" s="11" customFormat="1" ht="17.25" customHeight="1" thickTop="1" thickBot="1">
      <c r="A60" s="35">
        <v>56</v>
      </c>
      <c r="B60" s="21">
        <v>100</v>
      </c>
      <c r="C60" s="2" t="s">
        <v>104</v>
      </c>
      <c r="D60" s="43">
        <v>220</v>
      </c>
      <c r="E60" s="8">
        <v>5.39930555555556E-2</v>
      </c>
      <c r="F60" s="8">
        <v>5.844907407407407E-2</v>
      </c>
      <c r="G60" s="7">
        <f t="shared" si="1"/>
        <v>4.4560185185184703E-3</v>
      </c>
      <c r="H60" s="6">
        <v>56</v>
      </c>
      <c r="I60" s="29"/>
    </row>
    <row r="61" spans="1:9" s="11" customFormat="1" ht="17.25" customHeight="1" thickTop="1" thickBot="1">
      <c r="A61" s="35">
        <v>57</v>
      </c>
      <c r="B61" s="21">
        <v>220</v>
      </c>
      <c r="C61" s="2" t="s">
        <v>142</v>
      </c>
      <c r="D61" s="43">
        <v>220</v>
      </c>
      <c r="E61" s="8">
        <v>5.4224537037037099E-2</v>
      </c>
      <c r="F61" s="8">
        <v>5.8807870370370365E-2</v>
      </c>
      <c r="G61" s="7">
        <f t="shared" si="1"/>
        <v>4.5833333333332657E-3</v>
      </c>
      <c r="H61" s="5">
        <v>57</v>
      </c>
      <c r="I61" s="29"/>
    </row>
    <row r="62" spans="1:9" s="11" customFormat="1" ht="17.25" customHeight="1" thickTop="1" thickBot="1">
      <c r="A62" s="34">
        <v>58</v>
      </c>
      <c r="B62" s="21">
        <v>60</v>
      </c>
      <c r="C62" s="2" t="s">
        <v>138</v>
      </c>
      <c r="D62" s="43">
        <v>220</v>
      </c>
      <c r="E62" s="8">
        <v>5.37615740740741E-2</v>
      </c>
      <c r="F62" s="8">
        <v>5.844907407407407E-2</v>
      </c>
      <c r="G62" s="7">
        <f t="shared" si="1"/>
        <v>4.6874999999999695E-3</v>
      </c>
      <c r="H62" s="6">
        <v>58</v>
      </c>
      <c r="I62" s="29"/>
    </row>
    <row r="63" spans="1:9" s="11" customFormat="1" ht="17.25" customHeight="1" thickTop="1" thickBot="1">
      <c r="A63" s="35">
        <v>59</v>
      </c>
      <c r="B63" s="21">
        <v>31</v>
      </c>
      <c r="C63" s="2" t="s">
        <v>132</v>
      </c>
      <c r="D63" s="43">
        <v>221</v>
      </c>
      <c r="E63" s="8">
        <v>4.0451388888888898E-2</v>
      </c>
      <c r="F63" s="8">
        <v>4.521990740740741E-2</v>
      </c>
      <c r="G63" s="7">
        <f t="shared" si="1"/>
        <v>4.7685185185185122E-3</v>
      </c>
      <c r="H63" s="5">
        <v>59</v>
      </c>
      <c r="I63" s="29"/>
    </row>
    <row r="64" spans="1:9" s="11" customFormat="1" ht="17.25" customHeight="1" thickTop="1" thickBot="1">
      <c r="A64" s="35">
        <v>60</v>
      </c>
      <c r="B64" s="21" t="s">
        <v>38</v>
      </c>
      <c r="C64" s="2" t="s">
        <v>154</v>
      </c>
      <c r="D64" s="43">
        <v>221</v>
      </c>
      <c r="E64" s="8">
        <v>4.0856481481481501E-2</v>
      </c>
      <c r="F64" s="8">
        <v>4.5694444444444447E-2</v>
      </c>
      <c r="G64" s="7">
        <f t="shared" si="1"/>
        <v>4.8379629629629467E-3</v>
      </c>
      <c r="H64" s="6">
        <v>60</v>
      </c>
      <c r="I64" s="29"/>
    </row>
    <row r="65" spans="1:9" s="11" customFormat="1" ht="17.25" customHeight="1" thickTop="1" thickBot="1">
      <c r="A65" s="34">
        <v>61</v>
      </c>
      <c r="B65" s="21">
        <v>220</v>
      </c>
      <c r="C65" s="2" t="s">
        <v>141</v>
      </c>
      <c r="D65" s="43">
        <v>220</v>
      </c>
      <c r="E65" s="8">
        <v>5.4166666666666703E-2</v>
      </c>
      <c r="F65" s="8">
        <v>5.9085648148148151E-2</v>
      </c>
      <c r="G65" s="7">
        <f t="shared" si="1"/>
        <v>4.9189814814814478E-3</v>
      </c>
      <c r="H65" s="5">
        <v>61</v>
      </c>
      <c r="I65" s="29"/>
    </row>
    <row r="66" spans="1:9" s="11" customFormat="1" ht="17.25" customHeight="1" thickTop="1" thickBot="1">
      <c r="A66" s="35">
        <v>62</v>
      </c>
      <c r="B66" s="21" t="s">
        <v>38</v>
      </c>
      <c r="C66" s="2" t="s">
        <v>113</v>
      </c>
      <c r="D66" s="43">
        <v>221</v>
      </c>
      <c r="E66" s="8">
        <v>4.0914351851851799E-2</v>
      </c>
      <c r="F66" s="8">
        <v>4.5833333333333337E-2</v>
      </c>
      <c r="G66" s="7">
        <f t="shared" si="1"/>
        <v>4.918981481481538E-3</v>
      </c>
      <c r="H66" s="6">
        <v>61</v>
      </c>
      <c r="I66" s="29"/>
    </row>
    <row r="67" spans="1:9" s="11" customFormat="1" ht="17.25" customHeight="1" thickTop="1" thickBot="1">
      <c r="A67" s="35">
        <v>63</v>
      </c>
      <c r="B67" s="21">
        <v>90</v>
      </c>
      <c r="C67" s="2" t="s">
        <v>139</v>
      </c>
      <c r="D67" s="43">
        <v>220</v>
      </c>
      <c r="E67" s="8">
        <v>5.3935185185185197E-2</v>
      </c>
      <c r="F67" s="8">
        <v>5.9027777777777783E-2</v>
      </c>
      <c r="G67" s="7">
        <f t="shared" si="1"/>
        <v>5.0925925925925861E-3</v>
      </c>
      <c r="H67" s="5">
        <v>63</v>
      </c>
      <c r="I67" s="29"/>
    </row>
    <row r="68" spans="1:9" s="11" customFormat="1" ht="17.25" customHeight="1" thickTop="1" thickBot="1">
      <c r="A68" s="34">
        <v>64</v>
      </c>
      <c r="B68" s="21">
        <v>80</v>
      </c>
      <c r="C68" s="2" t="s">
        <v>102</v>
      </c>
      <c r="D68" s="44">
        <v>220</v>
      </c>
      <c r="E68" s="8">
        <v>5.3877314814814802E-2</v>
      </c>
      <c r="F68" s="8">
        <v>5.9108796296296291E-2</v>
      </c>
      <c r="G68" s="7">
        <f t="shared" si="1"/>
        <v>5.2314814814814897E-3</v>
      </c>
      <c r="H68" s="6">
        <v>64</v>
      </c>
      <c r="I68" s="29"/>
    </row>
    <row r="69" spans="1:9" s="11" customFormat="1" ht="17.25" customHeight="1" thickTop="1" thickBot="1">
      <c r="A69" s="35">
        <v>65</v>
      </c>
      <c r="B69" s="21">
        <v>220</v>
      </c>
      <c r="C69" s="2" t="s">
        <v>103</v>
      </c>
      <c r="D69" s="44">
        <v>220</v>
      </c>
      <c r="E69" s="8">
        <v>5.4108796296296301E-2</v>
      </c>
      <c r="F69" s="8">
        <v>5.9606481481481483E-2</v>
      </c>
      <c r="G69" s="7">
        <f>F69-E69</f>
        <v>5.4976851851851818E-3</v>
      </c>
      <c r="H69" s="5">
        <v>65</v>
      </c>
      <c r="I69" s="29"/>
    </row>
    <row r="70" spans="1:9" s="11" customFormat="1" ht="17.25" customHeight="1" thickTop="1" thickBot="1">
      <c r="A70" s="35">
        <v>66</v>
      </c>
      <c r="B70" s="21">
        <v>70</v>
      </c>
      <c r="C70" s="2" t="s">
        <v>101</v>
      </c>
      <c r="D70" s="44">
        <v>220</v>
      </c>
      <c r="E70" s="8">
        <v>5.3819444444444503E-2</v>
      </c>
      <c r="F70" s="8">
        <v>5.9375000000000004E-2</v>
      </c>
      <c r="G70" s="7">
        <f>F70-E70</f>
        <v>5.5555555555555011E-3</v>
      </c>
      <c r="H70" s="6">
        <v>66</v>
      </c>
      <c r="I70" s="29"/>
    </row>
    <row r="71" spans="1:9" s="11" customFormat="1" ht="17.25" customHeight="1" thickTop="1" thickBot="1">
      <c r="A71" s="34">
        <v>67</v>
      </c>
      <c r="B71" s="21">
        <v>41</v>
      </c>
      <c r="C71" s="2" t="s">
        <v>133</v>
      </c>
      <c r="D71" s="44">
        <v>221</v>
      </c>
      <c r="E71" s="8">
        <v>4.05092592592593E-2</v>
      </c>
      <c r="F71" s="8">
        <v>4.6203703703703698E-2</v>
      </c>
      <c r="G71" s="7">
        <f>F71-E71</f>
        <v>5.6944444444443978E-3</v>
      </c>
      <c r="H71" s="5">
        <v>67</v>
      </c>
      <c r="I71" s="29"/>
    </row>
    <row r="72" spans="1:9" s="11" customFormat="1" ht="17.25" customHeight="1" thickTop="1" thickBot="1">
      <c r="A72" s="35">
        <v>68</v>
      </c>
      <c r="B72" s="21">
        <v>220</v>
      </c>
      <c r="C72" s="50" t="s">
        <v>140</v>
      </c>
      <c r="D72" s="44">
        <v>220</v>
      </c>
      <c r="E72" s="8">
        <v>5.4050925925926002E-2</v>
      </c>
      <c r="F72" s="8">
        <v>5.9629629629629623E-2</v>
      </c>
      <c r="G72" s="7">
        <f>F72-E72</f>
        <v>5.5787037037036205E-3</v>
      </c>
      <c r="H72" s="5" t="s">
        <v>156</v>
      </c>
      <c r="I72" s="29"/>
    </row>
    <row r="73" spans="1:9" s="11" customFormat="1" ht="17.25" customHeight="1" thickTop="1" thickBot="1">
      <c r="A73" s="35">
        <v>69</v>
      </c>
      <c r="B73" s="40">
        <v>44</v>
      </c>
      <c r="C73" s="33" t="s">
        <v>123</v>
      </c>
      <c r="D73" s="43">
        <v>226</v>
      </c>
      <c r="E73" s="8">
        <v>1.2037037037037001E-2</v>
      </c>
      <c r="F73" s="7" t="s">
        <v>155</v>
      </c>
      <c r="G73" s="7"/>
      <c r="H73" s="5"/>
      <c r="I73" s="29"/>
    </row>
    <row r="74" spans="1:9" s="9" customFormat="1" ht="16.5" customHeight="1" thickTop="1" thickBot="1">
      <c r="A74"/>
      <c r="B74" s="3"/>
      <c r="C74" s="49"/>
      <c r="D74" s="46"/>
      <c r="E74" s="15"/>
      <c r="F74"/>
      <c r="G74"/>
      <c r="H74"/>
      <c r="I74" s="27"/>
    </row>
    <row r="75" spans="1:9" ht="9" customHeight="1" thickTop="1">
      <c r="C75" s="49" t="s">
        <v>11</v>
      </c>
    </row>
    <row r="76" spans="1:9" ht="14.25" customHeight="1">
      <c r="C76" s="49" t="s">
        <v>12</v>
      </c>
    </row>
    <row r="77" spans="1:9" ht="14.25" customHeight="1"/>
  </sheetData>
  <mergeCells count="6">
    <mergeCell ref="C1:H1"/>
    <mergeCell ref="A2:C2"/>
    <mergeCell ref="E2:H2"/>
    <mergeCell ref="A3:C3"/>
    <mergeCell ref="E3:F3"/>
    <mergeCell ref="G3:H3"/>
  </mergeCells>
  <phoneticPr fontId="0" type="noConversion"/>
  <pageMargins left="0" right="0" top="0.74803149606299213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32F681"/>
  </sheetPr>
  <dimension ref="A1:J68"/>
  <sheetViews>
    <sheetView zoomScale="160" zoomScaleNormal="160" workbookViewId="0">
      <selection activeCell="C71" sqref="C71"/>
    </sheetView>
  </sheetViews>
  <sheetFormatPr defaultRowHeight="18.75"/>
  <cols>
    <col min="1" max="1" width="5.42578125" customWidth="1"/>
    <col min="2" max="2" width="6" style="3" customWidth="1"/>
    <col min="3" max="3" width="25.140625" style="49" customWidth="1"/>
    <col min="4" max="4" width="10.140625" style="46" customWidth="1"/>
    <col min="5" max="5" width="12" style="15" customWidth="1"/>
    <col min="6" max="6" width="11.140625" customWidth="1"/>
    <col min="7" max="7" width="11.7109375" customWidth="1"/>
    <col min="8" max="8" width="8.140625" customWidth="1"/>
    <col min="9" max="9" width="9.140625" hidden="1" customWidth="1"/>
    <col min="10" max="10" width="35.5703125" customWidth="1"/>
  </cols>
  <sheetData>
    <row r="1" spans="1:10" ht="15">
      <c r="A1" s="1"/>
      <c r="B1" s="4"/>
      <c r="C1" s="57" t="s">
        <v>0</v>
      </c>
      <c r="D1" s="57"/>
      <c r="E1" s="57"/>
      <c r="F1" s="57"/>
      <c r="G1" s="57"/>
      <c r="H1" s="57"/>
    </row>
    <row r="2" spans="1:10" ht="15">
      <c r="A2" s="58" t="s">
        <v>158</v>
      </c>
      <c r="B2" s="58"/>
      <c r="C2" s="58"/>
      <c r="D2" s="41"/>
      <c r="E2" s="59" t="s">
        <v>8</v>
      </c>
      <c r="F2" s="59"/>
      <c r="G2" s="59"/>
      <c r="H2" s="59"/>
    </row>
    <row r="3" spans="1:10" ht="15.75" thickBot="1">
      <c r="A3" s="60" t="s">
        <v>95</v>
      </c>
      <c r="B3" s="60"/>
      <c r="C3" s="60"/>
      <c r="D3" s="42"/>
      <c r="E3" s="61"/>
      <c r="F3" s="61"/>
      <c r="G3" s="62" t="s">
        <v>1</v>
      </c>
      <c r="H3" s="62"/>
    </row>
    <row r="4" spans="1:10" ht="17.25" customHeight="1" thickTop="1" thickBot="1">
      <c r="A4" s="30" t="s">
        <v>2</v>
      </c>
      <c r="B4" s="31" t="s">
        <v>5</v>
      </c>
      <c r="C4" s="32" t="s">
        <v>118</v>
      </c>
      <c r="D4" s="47" t="s">
        <v>3</v>
      </c>
      <c r="E4" s="32" t="s">
        <v>13</v>
      </c>
      <c r="F4" s="16" t="s">
        <v>14</v>
      </c>
      <c r="G4" s="16" t="s">
        <v>15</v>
      </c>
      <c r="H4" s="16" t="s">
        <v>7</v>
      </c>
      <c r="J4" s="26"/>
    </row>
    <row r="5" spans="1:10" s="10" customFormat="1" ht="15.75" customHeight="1" thickTop="1" thickBot="1">
      <c r="A5" s="35">
        <v>1</v>
      </c>
      <c r="B5" s="21">
        <v>302</v>
      </c>
      <c r="C5" s="17" t="s">
        <v>68</v>
      </c>
      <c r="D5" s="43">
        <v>230</v>
      </c>
      <c r="E5" s="8">
        <v>7.0023148148148154E-3</v>
      </c>
      <c r="F5" s="8">
        <v>9.2361111111111116E-3</v>
      </c>
      <c r="G5" s="7">
        <f t="shared" ref="G5:G36" si="0">F5-E5</f>
        <v>2.2337962962962962E-3</v>
      </c>
      <c r="H5" s="5">
        <v>1</v>
      </c>
      <c r="J5" s="28"/>
    </row>
    <row r="6" spans="1:10" s="10" customFormat="1" ht="15.75" customHeight="1" thickTop="1" thickBot="1">
      <c r="A6" s="34">
        <v>2</v>
      </c>
      <c r="B6" s="21">
        <v>301</v>
      </c>
      <c r="C6" s="23" t="s">
        <v>69</v>
      </c>
      <c r="D6" s="43">
        <v>230</v>
      </c>
      <c r="E6" s="8">
        <v>6.9444444444444441E-3</v>
      </c>
      <c r="F6" s="8">
        <v>9.4097222222222238E-3</v>
      </c>
      <c r="G6" s="7">
        <f t="shared" si="0"/>
        <v>2.4652777777777798E-3</v>
      </c>
      <c r="H6" s="6">
        <v>2</v>
      </c>
      <c r="J6" s="28"/>
    </row>
    <row r="7" spans="1:10" s="10" customFormat="1" ht="15.75" customHeight="1" thickTop="1" thickBot="1">
      <c r="A7" s="35">
        <v>3</v>
      </c>
      <c r="B7" s="21">
        <v>5</v>
      </c>
      <c r="C7" s="2" t="s">
        <v>86</v>
      </c>
      <c r="D7" s="43">
        <v>225</v>
      </c>
      <c r="E7" s="8">
        <v>2.4999999999999998E-2</v>
      </c>
      <c r="F7" s="8">
        <v>2.7951388888888887E-2</v>
      </c>
      <c r="G7" s="7">
        <f t="shared" si="0"/>
        <v>2.9513888888888888E-3</v>
      </c>
      <c r="H7" s="5">
        <v>3</v>
      </c>
      <c r="J7" s="28"/>
    </row>
    <row r="8" spans="1:10" s="10" customFormat="1" ht="15.75" customHeight="1" thickTop="1" thickBot="1">
      <c r="A8" s="35">
        <v>4</v>
      </c>
      <c r="B8" s="21">
        <v>51</v>
      </c>
      <c r="C8" s="2" t="s">
        <v>116</v>
      </c>
      <c r="D8" s="43">
        <v>221</v>
      </c>
      <c r="E8" s="8">
        <v>4.95949074074074E-2</v>
      </c>
      <c r="F8" s="8">
        <v>5.258101851851852E-2</v>
      </c>
      <c r="G8" s="7">
        <f t="shared" si="0"/>
        <v>2.9861111111111199E-3</v>
      </c>
      <c r="H8" s="5">
        <v>4</v>
      </c>
      <c r="J8" s="28"/>
    </row>
    <row r="9" spans="1:10" s="10" customFormat="1" ht="15.75" customHeight="1" thickTop="1" thickBot="1">
      <c r="A9" s="34">
        <v>5</v>
      </c>
      <c r="B9" s="40">
        <v>46</v>
      </c>
      <c r="C9" s="12" t="s">
        <v>25</v>
      </c>
      <c r="D9" s="43">
        <v>216</v>
      </c>
      <c r="E9" s="8">
        <v>6.8981481481481505E-2</v>
      </c>
      <c r="F9" s="8">
        <v>7.2187500000000002E-2</v>
      </c>
      <c r="G9" s="7">
        <f t="shared" si="0"/>
        <v>3.206018518518497E-3</v>
      </c>
      <c r="H9" s="6">
        <v>5</v>
      </c>
      <c r="I9" s="10">
        <f>SUM(H5:H9)</f>
        <v>15</v>
      </c>
      <c r="J9" s="28"/>
    </row>
    <row r="10" spans="1:10" s="10" customFormat="1" ht="15.75" customHeight="1" thickTop="1" thickBot="1">
      <c r="A10" s="35">
        <v>6</v>
      </c>
      <c r="B10" s="39">
        <v>2</v>
      </c>
      <c r="C10" s="2" t="s">
        <v>58</v>
      </c>
      <c r="D10" s="43">
        <v>222</v>
      </c>
      <c r="E10" s="8">
        <v>3.4722222222222224E-2</v>
      </c>
      <c r="F10" s="8">
        <v>3.7928240740740742E-2</v>
      </c>
      <c r="G10" s="7">
        <f t="shared" si="0"/>
        <v>3.2060185185185178E-3</v>
      </c>
      <c r="H10" s="5">
        <v>5</v>
      </c>
      <c r="J10" s="28"/>
    </row>
    <row r="11" spans="1:10" s="10" customFormat="1" ht="15.75" customHeight="1" thickTop="1" thickBot="1">
      <c r="A11" s="35">
        <v>7</v>
      </c>
      <c r="B11" s="37">
        <v>16</v>
      </c>
      <c r="C11" s="12" t="s">
        <v>22</v>
      </c>
      <c r="D11" s="44">
        <v>216</v>
      </c>
      <c r="E11" s="8">
        <v>6.880787037037038E-2</v>
      </c>
      <c r="F11" s="8">
        <v>7.2152777777777774E-2</v>
      </c>
      <c r="G11" s="7">
        <f t="shared" si="0"/>
        <v>3.3449074074073937E-3</v>
      </c>
      <c r="H11" s="5">
        <v>7</v>
      </c>
      <c r="J11" s="28"/>
    </row>
    <row r="12" spans="1:10" s="10" customFormat="1" ht="15.75" customHeight="1" thickTop="1" thickBot="1">
      <c r="A12" s="34">
        <v>8</v>
      </c>
      <c r="B12" s="36">
        <v>304</v>
      </c>
      <c r="C12" s="12" t="s">
        <v>71</v>
      </c>
      <c r="D12" s="44">
        <v>230</v>
      </c>
      <c r="E12" s="8">
        <v>7.1180555555555598E-3</v>
      </c>
      <c r="F12" s="8">
        <v>1.0497685185185186E-2</v>
      </c>
      <c r="G12" s="7">
        <f t="shared" si="0"/>
        <v>3.3796296296296265E-3</v>
      </c>
      <c r="H12" s="6">
        <v>8</v>
      </c>
      <c r="J12" s="28"/>
    </row>
    <row r="13" spans="1:10" s="10" customFormat="1" ht="15.75" customHeight="1" thickTop="1" thickBot="1">
      <c r="A13" s="35">
        <v>9</v>
      </c>
      <c r="B13" s="37">
        <v>6</v>
      </c>
      <c r="C13" s="12" t="s">
        <v>153</v>
      </c>
      <c r="D13" s="44">
        <v>216</v>
      </c>
      <c r="E13" s="8">
        <v>6.8749999999999992E-2</v>
      </c>
      <c r="F13" s="8">
        <v>7.2141203703703707E-2</v>
      </c>
      <c r="G13" s="7">
        <f t="shared" si="0"/>
        <v>3.3912037037037157E-3</v>
      </c>
      <c r="H13" s="5">
        <v>9</v>
      </c>
      <c r="J13" s="28"/>
    </row>
    <row r="14" spans="1:10" s="10" customFormat="1" ht="15.75" customHeight="1" thickTop="1" thickBot="1">
      <c r="A14" s="35">
        <v>10</v>
      </c>
      <c r="B14" s="36">
        <v>65</v>
      </c>
      <c r="C14" s="2" t="s">
        <v>91</v>
      </c>
      <c r="D14" s="44">
        <v>225</v>
      </c>
      <c r="E14" s="8">
        <v>2.5347222222222202E-2</v>
      </c>
      <c r="F14" s="8">
        <v>2.8738425925925928E-2</v>
      </c>
      <c r="G14" s="7">
        <f t="shared" si="0"/>
        <v>3.3912037037037261E-3</v>
      </c>
      <c r="H14" s="5">
        <v>9</v>
      </c>
      <c r="J14" s="28"/>
    </row>
    <row r="15" spans="1:10" s="10" customFormat="1" ht="15.75" customHeight="1" thickTop="1" thickBot="1">
      <c r="A15" s="34">
        <v>11</v>
      </c>
      <c r="B15" s="36">
        <v>55</v>
      </c>
      <c r="C15" s="2" t="s">
        <v>90</v>
      </c>
      <c r="D15" s="44">
        <v>225</v>
      </c>
      <c r="E15" s="8">
        <v>2.52893518518519E-2</v>
      </c>
      <c r="F15" s="8">
        <v>2.8715277777777781E-2</v>
      </c>
      <c r="G15" s="7">
        <f t="shared" si="0"/>
        <v>3.4259259259258809E-3</v>
      </c>
      <c r="H15" s="6">
        <v>11</v>
      </c>
      <c r="I15"/>
      <c r="J15" s="28"/>
    </row>
    <row r="16" spans="1:10" s="10" customFormat="1" ht="15.75" customHeight="1" thickTop="1" thickBot="1">
      <c r="A16" s="35">
        <v>12</v>
      </c>
      <c r="B16" s="36">
        <v>303</v>
      </c>
      <c r="C16" s="12" t="s">
        <v>70</v>
      </c>
      <c r="D16" s="44">
        <v>230</v>
      </c>
      <c r="E16" s="8">
        <v>7.0601851851851902E-3</v>
      </c>
      <c r="F16" s="8">
        <v>1.0486111111111111E-2</v>
      </c>
      <c r="G16" s="7">
        <f t="shared" si="0"/>
        <v>3.4259259259259208E-3</v>
      </c>
      <c r="H16" s="5">
        <v>11</v>
      </c>
      <c r="I16"/>
      <c r="J16" s="28"/>
    </row>
    <row r="17" spans="1:10" s="10" customFormat="1" ht="15.75" customHeight="1" thickTop="1" thickBot="1">
      <c r="A17" s="35">
        <v>13</v>
      </c>
      <c r="B17" s="37">
        <v>66</v>
      </c>
      <c r="C17" s="12" t="s">
        <v>27</v>
      </c>
      <c r="D17" s="44">
        <v>216</v>
      </c>
      <c r="E17" s="8">
        <v>6.9097222222222296E-2</v>
      </c>
      <c r="F17" s="8">
        <v>7.255787037037037E-2</v>
      </c>
      <c r="G17" s="7">
        <f t="shared" si="0"/>
        <v>3.4606481481480739E-3</v>
      </c>
      <c r="H17" s="5">
        <v>13</v>
      </c>
      <c r="I17" s="10">
        <f>H13+H14+H15+H16+H18</f>
        <v>54</v>
      </c>
      <c r="J17" s="28"/>
    </row>
    <row r="18" spans="1:10" s="10" customFormat="1" ht="15.75" customHeight="1" thickTop="1" thickBot="1">
      <c r="A18" s="34">
        <v>14</v>
      </c>
      <c r="B18" s="36">
        <v>306</v>
      </c>
      <c r="C18" s="12" t="s">
        <v>73</v>
      </c>
      <c r="D18" s="44">
        <v>230</v>
      </c>
      <c r="E18" s="8">
        <v>7.2337962962962998E-3</v>
      </c>
      <c r="F18" s="8">
        <v>1.0717592592592593E-2</v>
      </c>
      <c r="G18" s="7">
        <f t="shared" si="0"/>
        <v>3.483796296296293E-3</v>
      </c>
      <c r="H18" s="6">
        <v>14</v>
      </c>
      <c r="I18"/>
      <c r="J18" s="28"/>
    </row>
    <row r="19" spans="1:10" s="10" customFormat="1" ht="15.75" customHeight="1" thickTop="1" thickBot="1">
      <c r="A19" s="35">
        <v>15</v>
      </c>
      <c r="B19" s="36">
        <v>25</v>
      </c>
      <c r="C19" s="2" t="s">
        <v>87</v>
      </c>
      <c r="D19" s="44">
        <v>225</v>
      </c>
      <c r="E19" s="8">
        <v>2.5115740740740699E-2</v>
      </c>
      <c r="F19" s="8">
        <v>2.8611111111111115E-2</v>
      </c>
      <c r="G19" s="7">
        <f t="shared" si="0"/>
        <v>3.495370370370416E-3</v>
      </c>
      <c r="H19" s="5">
        <v>15</v>
      </c>
      <c r="I19"/>
      <c r="J19" s="28"/>
    </row>
    <row r="20" spans="1:10" s="10" customFormat="1" ht="15.75" customHeight="1" thickTop="1" thickBot="1">
      <c r="A20" s="35">
        <v>16</v>
      </c>
      <c r="B20" s="36">
        <v>35</v>
      </c>
      <c r="C20" s="2" t="s">
        <v>88</v>
      </c>
      <c r="D20" s="44">
        <v>225</v>
      </c>
      <c r="E20" s="8">
        <v>2.5173611111111101E-2</v>
      </c>
      <c r="F20" s="8">
        <v>2.8692129629629633E-2</v>
      </c>
      <c r="G20" s="7">
        <f t="shared" si="0"/>
        <v>3.5185185185185319E-3</v>
      </c>
      <c r="H20" s="5">
        <v>16</v>
      </c>
      <c r="I20"/>
      <c r="J20" s="28"/>
    </row>
    <row r="21" spans="1:10" s="10" customFormat="1" ht="15.75" customHeight="1" thickTop="1" thickBot="1">
      <c r="A21" s="34">
        <v>17</v>
      </c>
      <c r="B21" s="36">
        <v>75</v>
      </c>
      <c r="C21" s="2" t="s">
        <v>93</v>
      </c>
      <c r="D21" s="44">
        <v>225</v>
      </c>
      <c r="E21" s="8">
        <v>2.5405092592592601E-2</v>
      </c>
      <c r="F21" s="8">
        <v>2.8935185185185185E-2</v>
      </c>
      <c r="G21" s="7">
        <f t="shared" si="0"/>
        <v>3.5300925925925847E-3</v>
      </c>
      <c r="H21" s="6">
        <v>17</v>
      </c>
      <c r="I21"/>
      <c r="J21" s="28"/>
    </row>
    <row r="22" spans="1:10" ht="15.75" customHeight="1" thickTop="1" thickBot="1">
      <c r="A22" s="35">
        <v>18</v>
      </c>
      <c r="B22" s="36">
        <v>15</v>
      </c>
      <c r="C22" s="2" t="s">
        <v>94</v>
      </c>
      <c r="D22" s="43">
        <v>225</v>
      </c>
      <c r="E22" s="8">
        <v>2.5057870370370373E-2</v>
      </c>
      <c r="F22" s="8">
        <v>2.8587962962962964E-2</v>
      </c>
      <c r="G22" s="7">
        <f t="shared" si="0"/>
        <v>3.5300925925925916E-3</v>
      </c>
      <c r="H22" s="5">
        <v>17</v>
      </c>
      <c r="J22" s="26"/>
    </row>
    <row r="23" spans="1:10" ht="15.75" customHeight="1" thickTop="1" thickBot="1">
      <c r="A23" s="35">
        <v>19</v>
      </c>
      <c r="B23" s="37">
        <v>26</v>
      </c>
      <c r="C23" s="12" t="s">
        <v>23</v>
      </c>
      <c r="D23" s="43">
        <v>216</v>
      </c>
      <c r="E23" s="8">
        <v>6.8865740740740797E-2</v>
      </c>
      <c r="F23" s="8">
        <v>7.2430555555555554E-2</v>
      </c>
      <c r="G23" s="7">
        <f t="shared" si="0"/>
        <v>3.5648148148147568E-3</v>
      </c>
      <c r="H23" s="5">
        <v>19</v>
      </c>
      <c r="J23" s="26"/>
    </row>
    <row r="24" spans="1:10" ht="15.75" customHeight="1" thickTop="1" thickBot="1">
      <c r="A24" s="34">
        <v>20</v>
      </c>
      <c r="B24" s="36">
        <v>1</v>
      </c>
      <c r="C24" s="2" t="s">
        <v>135</v>
      </c>
      <c r="D24" s="43">
        <v>221</v>
      </c>
      <c r="E24" s="8">
        <v>4.9305555555555554E-2</v>
      </c>
      <c r="F24" s="8">
        <v>5.2870370370370373E-2</v>
      </c>
      <c r="G24" s="7">
        <f t="shared" si="0"/>
        <v>3.5648148148148193E-3</v>
      </c>
      <c r="H24" s="6">
        <v>19</v>
      </c>
      <c r="J24" s="26"/>
    </row>
    <row r="25" spans="1:10" ht="15.75" customHeight="1" thickTop="1" thickBot="1">
      <c r="A25" s="35">
        <v>21</v>
      </c>
      <c r="B25" s="36">
        <v>307</v>
      </c>
      <c r="C25" s="12" t="s">
        <v>74</v>
      </c>
      <c r="D25" s="43">
        <v>230</v>
      </c>
      <c r="E25" s="8">
        <v>7.2916666666666703E-3</v>
      </c>
      <c r="F25" s="8">
        <v>1.0868055555555556E-2</v>
      </c>
      <c r="G25" s="7">
        <f t="shared" si="0"/>
        <v>3.5763888888888859E-3</v>
      </c>
      <c r="H25" s="5">
        <v>21</v>
      </c>
      <c r="J25" s="26"/>
    </row>
    <row r="26" spans="1:10" ht="15.75" customHeight="1" thickTop="1" thickBot="1">
      <c r="A26" s="35">
        <v>22</v>
      </c>
      <c r="B26" s="37">
        <v>36</v>
      </c>
      <c r="C26" s="17" t="s">
        <v>24</v>
      </c>
      <c r="D26" s="43">
        <v>216</v>
      </c>
      <c r="E26" s="8">
        <v>6.8923611111111199E-2</v>
      </c>
      <c r="F26" s="8">
        <v>7.2511574074074062E-2</v>
      </c>
      <c r="G26" s="7">
        <f t="shared" si="0"/>
        <v>3.5879629629628623E-3</v>
      </c>
      <c r="H26" s="5">
        <v>22</v>
      </c>
      <c r="J26" s="26"/>
    </row>
    <row r="27" spans="1:10" ht="15.75" customHeight="1" thickTop="1" thickBot="1">
      <c r="A27" s="34">
        <v>23</v>
      </c>
      <c r="B27" s="36">
        <v>45</v>
      </c>
      <c r="C27" s="2" t="s">
        <v>89</v>
      </c>
      <c r="D27" s="43">
        <v>225</v>
      </c>
      <c r="E27" s="8">
        <v>2.5231481481481501E-2</v>
      </c>
      <c r="F27" s="8">
        <v>2.8819444444444443E-2</v>
      </c>
      <c r="G27" s="7">
        <f t="shared" si="0"/>
        <v>3.5879629629629421E-3</v>
      </c>
      <c r="H27" s="6">
        <v>22</v>
      </c>
      <c r="J27" s="26"/>
    </row>
    <row r="28" spans="1:10" ht="15.75" customHeight="1" thickTop="1" thickBot="1">
      <c r="A28" s="35">
        <v>24</v>
      </c>
      <c r="B28" s="37">
        <v>76</v>
      </c>
      <c r="C28" s="12" t="s">
        <v>28</v>
      </c>
      <c r="D28" s="43">
        <v>216</v>
      </c>
      <c r="E28" s="8">
        <v>6.9155092592592698E-2</v>
      </c>
      <c r="F28" s="8">
        <v>7.2766203703703694E-2</v>
      </c>
      <c r="G28" s="7">
        <f t="shared" si="0"/>
        <v>3.6111111111109956E-3</v>
      </c>
      <c r="H28" s="5">
        <v>24</v>
      </c>
      <c r="J28" s="26"/>
    </row>
    <row r="29" spans="1:10" ht="15.75" customHeight="1" thickTop="1" thickBot="1">
      <c r="A29" s="35">
        <v>25</v>
      </c>
      <c r="B29" s="38">
        <v>22</v>
      </c>
      <c r="C29" s="2" t="s">
        <v>54</v>
      </c>
      <c r="D29" s="43">
        <v>222</v>
      </c>
      <c r="E29" s="8">
        <v>3.4837962962963001E-2</v>
      </c>
      <c r="F29" s="8">
        <v>3.8518518518518521E-2</v>
      </c>
      <c r="G29" s="7">
        <f t="shared" si="0"/>
        <v>3.6805555555555203E-3</v>
      </c>
      <c r="H29" s="5">
        <v>25</v>
      </c>
      <c r="I29" s="10">
        <f>SUM(H25:H29)</f>
        <v>114</v>
      </c>
      <c r="J29" s="26"/>
    </row>
    <row r="30" spans="1:10" ht="15.75" customHeight="1" thickTop="1" thickBot="1">
      <c r="A30" s="34">
        <v>26</v>
      </c>
      <c r="B30" s="37">
        <v>56</v>
      </c>
      <c r="C30" s="12" t="s">
        <v>26</v>
      </c>
      <c r="D30" s="43">
        <v>216</v>
      </c>
      <c r="E30" s="8">
        <v>6.9039351851851893E-2</v>
      </c>
      <c r="F30" s="8">
        <v>7.2743055555555561E-2</v>
      </c>
      <c r="G30" s="7">
        <f t="shared" si="0"/>
        <v>3.7037037037036674E-3</v>
      </c>
      <c r="H30" s="6">
        <v>26</v>
      </c>
      <c r="J30" s="26"/>
    </row>
    <row r="31" spans="1:10" s="10" customFormat="1" ht="15.75" customHeight="1" thickTop="1" thickBot="1">
      <c r="A31" s="35">
        <v>27</v>
      </c>
      <c r="B31" s="36">
        <v>85</v>
      </c>
      <c r="C31" s="2" t="s">
        <v>92</v>
      </c>
      <c r="D31" s="44">
        <v>225</v>
      </c>
      <c r="E31" s="8">
        <v>2.5462962962963E-2</v>
      </c>
      <c r="F31" s="8">
        <v>2.9398148148148149E-2</v>
      </c>
      <c r="G31" s="7">
        <f t="shared" si="0"/>
        <v>3.9351851851851492E-3</v>
      </c>
      <c r="H31" s="5">
        <v>27</v>
      </c>
      <c r="J31" s="28"/>
    </row>
    <row r="32" spans="1:10" s="10" customFormat="1" ht="15.75" customHeight="1" thickTop="1" thickBot="1">
      <c r="A32" s="35">
        <v>28</v>
      </c>
      <c r="B32" s="36">
        <v>310</v>
      </c>
      <c r="C32" s="19" t="s">
        <v>122</v>
      </c>
      <c r="D32" s="44">
        <v>230</v>
      </c>
      <c r="E32" s="8">
        <v>7.4652777777777903E-3</v>
      </c>
      <c r="F32" s="8">
        <v>1.1400462962962965E-2</v>
      </c>
      <c r="G32" s="7">
        <f t="shared" si="0"/>
        <v>3.9351851851851744E-3</v>
      </c>
      <c r="H32" s="5">
        <v>27</v>
      </c>
      <c r="J32" s="28"/>
    </row>
    <row r="33" spans="1:10" s="10" customFormat="1" ht="15.75" customHeight="1" thickTop="1" thickBot="1">
      <c r="A33" s="34">
        <v>29</v>
      </c>
      <c r="B33" s="36">
        <v>11</v>
      </c>
      <c r="C33" s="2" t="s">
        <v>114</v>
      </c>
      <c r="D33" s="44">
        <v>221</v>
      </c>
      <c r="E33" s="8">
        <v>4.9363425925925929E-2</v>
      </c>
      <c r="F33" s="8">
        <v>5.3321759259259256E-2</v>
      </c>
      <c r="G33" s="7">
        <f t="shared" si="0"/>
        <v>3.9583333333333276E-3</v>
      </c>
      <c r="H33" s="6">
        <v>29</v>
      </c>
      <c r="J33" s="28"/>
    </row>
    <row r="34" spans="1:10" s="10" customFormat="1" ht="15.75" customHeight="1" thickTop="1" thickBot="1">
      <c r="A34" s="35">
        <v>30</v>
      </c>
      <c r="B34" s="36">
        <v>305</v>
      </c>
      <c r="C34" s="17" t="s">
        <v>72</v>
      </c>
      <c r="D34" s="44">
        <v>230</v>
      </c>
      <c r="E34" s="8">
        <v>7.1759259259259302E-3</v>
      </c>
      <c r="F34" s="8">
        <v>1.113425925925926E-2</v>
      </c>
      <c r="G34" s="7">
        <f t="shared" si="0"/>
        <v>3.9583333333333302E-3</v>
      </c>
      <c r="H34" s="5">
        <v>29</v>
      </c>
      <c r="J34" s="28"/>
    </row>
    <row r="35" spans="1:10" s="10" customFormat="1" ht="15.75" customHeight="1" thickTop="1" thickBot="1">
      <c r="A35" s="35">
        <v>31</v>
      </c>
      <c r="B35" s="36">
        <v>70</v>
      </c>
      <c r="C35" s="2" t="s">
        <v>106</v>
      </c>
      <c r="D35" s="44">
        <v>220</v>
      </c>
      <c r="E35" s="8">
        <v>5.9374999999999997E-2</v>
      </c>
      <c r="F35" s="8">
        <v>6.3356481481481486E-2</v>
      </c>
      <c r="G35" s="7">
        <f t="shared" si="0"/>
        <v>3.9814814814814886E-3</v>
      </c>
      <c r="H35" s="5">
        <v>31</v>
      </c>
      <c r="I35" s="10">
        <f>H31+H32+H33+H35+H36</f>
        <v>146</v>
      </c>
      <c r="J35" s="28"/>
    </row>
    <row r="36" spans="1:10" s="10" customFormat="1" ht="15.75" customHeight="1" thickTop="1" thickBot="1">
      <c r="A36" s="34">
        <v>32</v>
      </c>
      <c r="B36" s="37">
        <v>54</v>
      </c>
      <c r="C36" s="18" t="s">
        <v>36</v>
      </c>
      <c r="D36" s="44">
        <v>226</v>
      </c>
      <c r="E36" s="8">
        <v>1.6261574074074098E-2</v>
      </c>
      <c r="F36" s="8">
        <v>2.0312500000000001E-2</v>
      </c>
      <c r="G36" s="7">
        <f t="shared" si="0"/>
        <v>4.0509259259259023E-3</v>
      </c>
      <c r="H36" s="6">
        <v>32</v>
      </c>
      <c r="J36" s="28"/>
    </row>
    <row r="37" spans="1:10" s="10" customFormat="1" ht="15.75" customHeight="1" thickTop="1" thickBot="1">
      <c r="A37" s="35">
        <v>33</v>
      </c>
      <c r="B37" s="21">
        <v>309</v>
      </c>
      <c r="C37" s="12" t="s">
        <v>75</v>
      </c>
      <c r="D37" s="44">
        <v>230</v>
      </c>
      <c r="E37" s="8">
        <v>7.4074074074074103E-3</v>
      </c>
      <c r="F37" s="8">
        <v>1.1481481481481483E-2</v>
      </c>
      <c r="G37" s="7">
        <f t="shared" ref="G37:G65" si="1">F37-E37</f>
        <v>4.0740740740740728E-3</v>
      </c>
      <c r="H37" s="5">
        <v>33</v>
      </c>
      <c r="I37"/>
      <c r="J37" s="28"/>
    </row>
    <row r="38" spans="1:10" s="10" customFormat="1" ht="15.75" customHeight="1" thickTop="1" thickBot="1">
      <c r="A38" s="35">
        <v>34</v>
      </c>
      <c r="B38" s="36">
        <v>308</v>
      </c>
      <c r="C38" s="12" t="s">
        <v>121</v>
      </c>
      <c r="D38" s="44">
        <v>230</v>
      </c>
      <c r="E38" s="8">
        <v>7.3495370370370398E-3</v>
      </c>
      <c r="F38" s="8">
        <v>1.1481481481481483E-2</v>
      </c>
      <c r="G38" s="7">
        <f t="shared" si="1"/>
        <v>4.1319444444444433E-3</v>
      </c>
      <c r="H38" s="5">
        <v>34</v>
      </c>
      <c r="I38"/>
      <c r="J38" s="28"/>
    </row>
    <row r="39" spans="1:10" s="10" customFormat="1" ht="15.75" customHeight="1" thickTop="1" thickBot="1">
      <c r="A39" s="34">
        <v>35</v>
      </c>
      <c r="B39" s="36">
        <v>30</v>
      </c>
      <c r="C39" s="2" t="s">
        <v>105</v>
      </c>
      <c r="D39" s="44">
        <v>220</v>
      </c>
      <c r="E39" s="8">
        <v>5.9143518518518498E-2</v>
      </c>
      <c r="F39" s="8">
        <v>6.3298611111111111E-2</v>
      </c>
      <c r="G39" s="7">
        <f t="shared" si="1"/>
        <v>4.155092592592613E-3</v>
      </c>
      <c r="H39" s="6">
        <v>35</v>
      </c>
      <c r="J39" s="28"/>
    </row>
    <row r="40" spans="1:10" s="11" customFormat="1" ht="15.75" customHeight="1" thickTop="1" thickBot="1">
      <c r="A40" s="35">
        <v>36</v>
      </c>
      <c r="B40" s="21">
        <v>80</v>
      </c>
      <c r="C40" s="2" t="s">
        <v>107</v>
      </c>
      <c r="D40" s="44">
        <v>220</v>
      </c>
      <c r="E40" s="8">
        <v>5.94328703703704E-2</v>
      </c>
      <c r="F40" s="8">
        <v>6.3634259259259265E-2</v>
      </c>
      <c r="G40" s="7">
        <f t="shared" si="1"/>
        <v>4.2013888888888656E-3</v>
      </c>
      <c r="H40" s="5">
        <v>36</v>
      </c>
      <c r="J40" s="29"/>
    </row>
    <row r="41" spans="1:10" s="11" customFormat="1" ht="15.75" customHeight="1" thickTop="1" thickBot="1">
      <c r="A41" s="35">
        <v>37</v>
      </c>
      <c r="B41" s="21">
        <v>10</v>
      </c>
      <c r="C41" s="2" t="s">
        <v>143</v>
      </c>
      <c r="D41" s="44">
        <v>220</v>
      </c>
      <c r="E41" s="8">
        <v>5.9027777777777783E-2</v>
      </c>
      <c r="F41" s="8">
        <v>6.324074074074075E-2</v>
      </c>
      <c r="G41" s="7">
        <f t="shared" si="1"/>
        <v>4.212962962962967E-3</v>
      </c>
      <c r="H41" s="5">
        <v>37</v>
      </c>
      <c r="J41" s="29"/>
    </row>
    <row r="42" spans="1:10" s="11" customFormat="1" ht="15.75" customHeight="1" thickTop="1" thickBot="1">
      <c r="A42" s="34">
        <v>38</v>
      </c>
      <c r="B42" s="40">
        <v>64</v>
      </c>
      <c r="C42" s="2" t="s">
        <v>37</v>
      </c>
      <c r="D42" s="44">
        <v>226</v>
      </c>
      <c r="E42" s="8">
        <v>1.63194444444444E-2</v>
      </c>
      <c r="F42" s="8">
        <v>2.0578703703703703E-2</v>
      </c>
      <c r="G42" s="7">
        <f t="shared" si="1"/>
        <v>4.2592592592593029E-3</v>
      </c>
      <c r="H42" s="6">
        <v>38</v>
      </c>
      <c r="J42" s="29"/>
    </row>
    <row r="43" spans="1:10" s="11" customFormat="1" ht="15.75" customHeight="1" thickTop="1" thickBot="1">
      <c r="A43" s="35">
        <v>39</v>
      </c>
      <c r="B43" s="21">
        <v>31</v>
      </c>
      <c r="C43" s="2" t="s">
        <v>137</v>
      </c>
      <c r="D43" s="44">
        <v>221</v>
      </c>
      <c r="E43" s="8">
        <v>4.9479166666666699E-2</v>
      </c>
      <c r="F43" s="8">
        <v>5.376157407407408E-2</v>
      </c>
      <c r="G43" s="7">
        <f t="shared" si="1"/>
        <v>4.2824074074073806E-3</v>
      </c>
      <c r="H43" s="5">
        <v>39</v>
      </c>
      <c r="J43" s="29"/>
    </row>
    <row r="44" spans="1:10" s="11" customFormat="1" ht="15.75" customHeight="1" thickTop="1" thickBot="1">
      <c r="A44" s="35">
        <v>40</v>
      </c>
      <c r="B44" s="39">
        <v>62</v>
      </c>
      <c r="C44" s="2" t="s">
        <v>60</v>
      </c>
      <c r="D44" s="44">
        <v>222</v>
      </c>
      <c r="E44" s="8">
        <v>3.5069444444444403E-2</v>
      </c>
      <c r="F44" s="8">
        <v>3.9386574074074074E-2</v>
      </c>
      <c r="G44" s="7">
        <f t="shared" si="1"/>
        <v>4.3171296296296707E-3</v>
      </c>
      <c r="H44" s="5">
        <v>40</v>
      </c>
      <c r="I44" s="10">
        <f>SUM(H40:H44)</f>
        <v>190</v>
      </c>
      <c r="J44" s="29"/>
    </row>
    <row r="45" spans="1:10" s="11" customFormat="1" ht="15.75" customHeight="1" thickTop="1" thickBot="1">
      <c r="A45" s="34">
        <v>41</v>
      </c>
      <c r="B45" s="40">
        <v>14</v>
      </c>
      <c r="C45" s="2" t="s">
        <v>34</v>
      </c>
      <c r="D45" s="44">
        <v>226</v>
      </c>
      <c r="E45" s="8">
        <v>1.6030092592592592E-2</v>
      </c>
      <c r="F45" s="8">
        <v>2.0370370370370369E-2</v>
      </c>
      <c r="G45" s="7">
        <f t="shared" si="1"/>
        <v>4.3402777777777762E-3</v>
      </c>
      <c r="H45" s="6">
        <v>41</v>
      </c>
      <c r="J45" s="29"/>
    </row>
    <row r="46" spans="1:10" s="11" customFormat="1" ht="15.75" customHeight="1" thickTop="1" thickBot="1">
      <c r="A46" s="35">
        <v>42</v>
      </c>
      <c r="B46" s="21">
        <v>220</v>
      </c>
      <c r="C46" s="2" t="s">
        <v>150</v>
      </c>
      <c r="D46" s="43">
        <v>220</v>
      </c>
      <c r="E46" s="8">
        <v>5.9664351851851802E-2</v>
      </c>
      <c r="F46" s="8">
        <v>6.4050925925925928E-2</v>
      </c>
      <c r="G46" s="7">
        <f t="shared" si="1"/>
        <v>4.386574074074126E-3</v>
      </c>
      <c r="H46" s="5">
        <v>42</v>
      </c>
      <c r="J46" s="29"/>
    </row>
    <row r="47" spans="1:10" s="11" customFormat="1" ht="15.75" customHeight="1" thickTop="1" thickBot="1">
      <c r="A47" s="35">
        <v>43</v>
      </c>
      <c r="B47" s="40">
        <v>34</v>
      </c>
      <c r="C47" s="2" t="s">
        <v>125</v>
      </c>
      <c r="D47" s="43">
        <v>226</v>
      </c>
      <c r="E47" s="8">
        <v>1.61458333333333E-2</v>
      </c>
      <c r="F47" s="8">
        <v>2.0543981481481479E-2</v>
      </c>
      <c r="G47" s="7">
        <f t="shared" si="1"/>
        <v>4.3981481481481788E-3</v>
      </c>
      <c r="H47" s="5">
        <v>43</v>
      </c>
      <c r="J47" s="29"/>
    </row>
    <row r="48" spans="1:10" s="11" customFormat="1" ht="15.75" customHeight="1" thickTop="1" thickBot="1">
      <c r="A48" s="34">
        <v>44</v>
      </c>
      <c r="B48" s="22">
        <v>40</v>
      </c>
      <c r="C48" s="24" t="s">
        <v>145</v>
      </c>
      <c r="D48" s="43">
        <v>220</v>
      </c>
      <c r="E48" s="8">
        <v>5.9201388888888901E-2</v>
      </c>
      <c r="F48" s="8">
        <v>6.3622685185185185E-2</v>
      </c>
      <c r="G48" s="7">
        <f t="shared" si="1"/>
        <v>4.4212962962962843E-3</v>
      </c>
      <c r="H48" s="6">
        <v>44</v>
      </c>
      <c r="J48" s="29"/>
    </row>
    <row r="49" spans="1:10" s="11" customFormat="1" ht="15.75" customHeight="1" thickTop="1" thickBot="1">
      <c r="A49" s="35">
        <v>45</v>
      </c>
      <c r="B49" s="21">
        <v>90</v>
      </c>
      <c r="C49" s="2" t="s">
        <v>148</v>
      </c>
      <c r="D49" s="43">
        <v>220</v>
      </c>
      <c r="E49" s="8">
        <v>5.9490740740740698E-2</v>
      </c>
      <c r="F49" s="8">
        <v>6.4097222222222222E-2</v>
      </c>
      <c r="G49" s="7">
        <f t="shared" si="1"/>
        <v>4.6064814814815239E-3</v>
      </c>
      <c r="H49" s="5">
        <v>45</v>
      </c>
      <c r="J49" s="29"/>
    </row>
    <row r="50" spans="1:10" s="11" customFormat="1" ht="15.75" customHeight="1" thickTop="1" thickBot="1">
      <c r="A50" s="35">
        <v>46</v>
      </c>
      <c r="B50" s="21">
        <v>60</v>
      </c>
      <c r="C50" s="2" t="s">
        <v>147</v>
      </c>
      <c r="D50" s="43">
        <v>220</v>
      </c>
      <c r="E50" s="8">
        <v>5.9317129629629602E-2</v>
      </c>
      <c r="F50" s="8">
        <v>6.3946759259259259E-2</v>
      </c>
      <c r="G50" s="7">
        <f t="shared" si="1"/>
        <v>4.6296296296296571E-3</v>
      </c>
      <c r="H50" s="5">
        <v>46</v>
      </c>
      <c r="J50" s="29"/>
    </row>
    <row r="51" spans="1:10" s="11" customFormat="1" ht="15.75" customHeight="1" thickTop="1" thickBot="1">
      <c r="A51" s="34">
        <v>47</v>
      </c>
      <c r="B51" s="40">
        <v>4</v>
      </c>
      <c r="C51" s="18" t="s">
        <v>33</v>
      </c>
      <c r="D51" s="43">
        <v>226</v>
      </c>
      <c r="E51" s="8">
        <v>1.5972222222222224E-2</v>
      </c>
      <c r="F51" s="8">
        <v>2.0613425925925927E-2</v>
      </c>
      <c r="G51" s="7">
        <f t="shared" si="1"/>
        <v>4.6412037037037029E-3</v>
      </c>
      <c r="H51" s="6">
        <v>47</v>
      </c>
      <c r="J51" s="29"/>
    </row>
    <row r="52" spans="1:10" s="11" customFormat="1" ht="15.75" customHeight="1" thickTop="1" thickBot="1">
      <c r="A52" s="35">
        <v>48</v>
      </c>
      <c r="B52" s="39">
        <v>82</v>
      </c>
      <c r="C52" s="18" t="s">
        <v>117</v>
      </c>
      <c r="D52" s="43">
        <v>222</v>
      </c>
      <c r="E52" s="8">
        <v>3.5185185185185201E-2</v>
      </c>
      <c r="F52" s="8">
        <v>3.9837962962962964E-2</v>
      </c>
      <c r="G52" s="7">
        <f t="shared" si="1"/>
        <v>4.6527777777777626E-3</v>
      </c>
      <c r="H52" s="5">
        <v>48</v>
      </c>
      <c r="J52" s="29"/>
    </row>
    <row r="53" spans="1:10" s="11" customFormat="1" ht="15.75" customHeight="1" thickTop="1" thickBot="1">
      <c r="A53" s="35">
        <v>49</v>
      </c>
      <c r="B53" s="39">
        <v>12</v>
      </c>
      <c r="C53" s="2" t="s">
        <v>53</v>
      </c>
      <c r="D53" s="43">
        <v>222</v>
      </c>
      <c r="E53" s="8">
        <v>3.4780092592592592E-2</v>
      </c>
      <c r="F53" s="8">
        <v>3.9432870370370368E-2</v>
      </c>
      <c r="G53" s="7">
        <f t="shared" si="1"/>
        <v>4.6527777777777765E-3</v>
      </c>
      <c r="H53" s="5">
        <v>48</v>
      </c>
      <c r="I53" s="10">
        <f>SUM(H49:H53)</f>
        <v>234</v>
      </c>
      <c r="J53" s="29"/>
    </row>
    <row r="54" spans="1:10" s="11" customFormat="1" ht="15.75" customHeight="1" thickTop="1" thickBot="1">
      <c r="A54" s="34">
        <v>50</v>
      </c>
      <c r="B54" s="40">
        <v>44</v>
      </c>
      <c r="C54" s="2" t="s">
        <v>126</v>
      </c>
      <c r="D54" s="43">
        <v>226</v>
      </c>
      <c r="E54" s="8">
        <v>1.6203703703703699E-2</v>
      </c>
      <c r="F54" s="8">
        <v>2.1076388888888891E-2</v>
      </c>
      <c r="G54" s="7">
        <f t="shared" si="1"/>
        <v>4.8726851851851917E-3</v>
      </c>
      <c r="H54" s="6">
        <v>50</v>
      </c>
      <c r="J54" s="29"/>
    </row>
    <row r="55" spans="1:10" s="11" customFormat="1" ht="15.75" customHeight="1" thickTop="1" thickBot="1">
      <c r="A55" s="35">
        <v>51</v>
      </c>
      <c r="B55" s="40">
        <v>24</v>
      </c>
      <c r="C55" s="2" t="s">
        <v>35</v>
      </c>
      <c r="D55" s="43">
        <v>226</v>
      </c>
      <c r="E55" s="8">
        <v>1.6087962962962998E-2</v>
      </c>
      <c r="F55" s="8">
        <v>2.1030092592592597E-2</v>
      </c>
      <c r="G55" s="7">
        <f t="shared" si="1"/>
        <v>4.9421296296295984E-3</v>
      </c>
      <c r="H55" s="5">
        <v>51</v>
      </c>
      <c r="J55" s="29"/>
    </row>
    <row r="56" spans="1:10" s="11" customFormat="1" ht="15.75" customHeight="1" thickTop="1" thickBot="1">
      <c r="A56" s="35">
        <v>52</v>
      </c>
      <c r="B56" s="39">
        <v>42</v>
      </c>
      <c r="C56" s="2" t="s">
        <v>56</v>
      </c>
      <c r="D56" s="43">
        <v>222</v>
      </c>
      <c r="E56" s="8">
        <v>3.4953703703703702E-2</v>
      </c>
      <c r="F56" s="8">
        <v>3.9942129629629626E-2</v>
      </c>
      <c r="G56" s="7">
        <f t="shared" si="1"/>
        <v>4.9884259259259239E-3</v>
      </c>
      <c r="H56" s="5">
        <v>52</v>
      </c>
      <c r="J56" s="29"/>
    </row>
    <row r="57" spans="1:10" s="11" customFormat="1" ht="15.75" customHeight="1" thickTop="1" thickBot="1">
      <c r="A57" s="34">
        <v>53</v>
      </c>
      <c r="B57" s="21">
        <v>20</v>
      </c>
      <c r="C57" s="2" t="s">
        <v>144</v>
      </c>
      <c r="D57" s="43">
        <v>220</v>
      </c>
      <c r="E57" s="8">
        <v>5.9085648148148151E-2</v>
      </c>
      <c r="F57" s="8">
        <v>6.4166666666666664E-2</v>
      </c>
      <c r="G57" s="7">
        <f t="shared" si="1"/>
        <v>5.0810185185185125E-3</v>
      </c>
      <c r="H57" s="6">
        <v>53</v>
      </c>
      <c r="J57" s="29"/>
    </row>
    <row r="58" spans="1:10" s="11" customFormat="1" ht="15.75" customHeight="1" thickTop="1" thickBot="1">
      <c r="A58" s="35">
        <v>54</v>
      </c>
      <c r="B58" s="39">
        <v>32</v>
      </c>
      <c r="C58" s="2" t="s">
        <v>55</v>
      </c>
      <c r="D58" s="44">
        <v>222</v>
      </c>
      <c r="E58" s="8">
        <v>3.48958333333333E-2</v>
      </c>
      <c r="F58" s="8">
        <v>3.9976851851851854E-2</v>
      </c>
      <c r="G58" s="7">
        <f t="shared" si="1"/>
        <v>5.0810185185185541E-3</v>
      </c>
      <c r="H58" s="5">
        <v>53</v>
      </c>
      <c r="J58" s="29"/>
    </row>
    <row r="59" spans="1:10" s="11" customFormat="1" ht="15.75" customHeight="1" thickTop="1" thickBot="1">
      <c r="A59" s="35">
        <v>55</v>
      </c>
      <c r="B59" s="51">
        <v>52</v>
      </c>
      <c r="C59" s="24" t="s">
        <v>57</v>
      </c>
      <c r="D59" s="44">
        <v>222</v>
      </c>
      <c r="E59" s="8">
        <v>3.5011574074074098E-2</v>
      </c>
      <c r="F59" s="8">
        <v>4.010416666666667E-2</v>
      </c>
      <c r="G59" s="7">
        <f t="shared" si="1"/>
        <v>5.0925925925925722E-3</v>
      </c>
      <c r="H59" s="5">
        <v>55</v>
      </c>
      <c r="J59" s="29"/>
    </row>
    <row r="60" spans="1:10" s="11" customFormat="1" ht="15.75" customHeight="1" thickTop="1" thickBot="1">
      <c r="A60" s="34">
        <v>56</v>
      </c>
      <c r="B60" s="21">
        <v>220</v>
      </c>
      <c r="C60" s="2" t="s">
        <v>149</v>
      </c>
      <c r="D60" s="44">
        <v>220</v>
      </c>
      <c r="E60" s="8">
        <v>5.9606481481481503E-2</v>
      </c>
      <c r="F60" s="8">
        <v>6.474537037037037E-2</v>
      </c>
      <c r="G60" s="7">
        <f t="shared" si="1"/>
        <v>5.1388888888888665E-3</v>
      </c>
      <c r="H60" s="5">
        <v>56</v>
      </c>
      <c r="I60" s="10">
        <f>SUM(H56:H60)</f>
        <v>269</v>
      </c>
      <c r="J60" s="29"/>
    </row>
    <row r="61" spans="1:10" s="11" customFormat="1" ht="15.75" customHeight="1" thickTop="1" thickBot="1">
      <c r="A61" s="35">
        <v>57</v>
      </c>
      <c r="B61" s="21">
        <v>41</v>
      </c>
      <c r="C61" s="2" t="s">
        <v>115</v>
      </c>
      <c r="D61" s="44">
        <v>221</v>
      </c>
      <c r="E61" s="8">
        <v>4.9537037037037102E-2</v>
      </c>
      <c r="F61" s="8">
        <v>5.4675925925925926E-2</v>
      </c>
      <c r="G61" s="7">
        <f t="shared" si="1"/>
        <v>5.1388888888888248E-3</v>
      </c>
      <c r="H61" s="6">
        <v>56</v>
      </c>
      <c r="J61" s="29"/>
    </row>
    <row r="62" spans="1:10" s="11" customFormat="1" ht="15.75" customHeight="1" thickTop="1" thickBot="1">
      <c r="A62" s="35">
        <v>58</v>
      </c>
      <c r="B62" s="39">
        <v>72</v>
      </c>
      <c r="C62" s="18" t="s">
        <v>59</v>
      </c>
      <c r="D62" s="44">
        <v>222</v>
      </c>
      <c r="E62" s="8">
        <v>3.5127314814814799E-2</v>
      </c>
      <c r="F62" s="8">
        <v>4.0393518518518516E-2</v>
      </c>
      <c r="G62" s="7">
        <f t="shared" si="1"/>
        <v>5.2662037037037174E-3</v>
      </c>
      <c r="H62" s="5">
        <v>58</v>
      </c>
      <c r="J62" s="29"/>
    </row>
    <row r="63" spans="1:10" s="11" customFormat="1" ht="15.75" customHeight="1" thickTop="1" thickBot="1">
      <c r="A63" s="34">
        <v>59</v>
      </c>
      <c r="B63" s="21">
        <v>100</v>
      </c>
      <c r="C63" s="2" t="s">
        <v>108</v>
      </c>
      <c r="D63" s="44">
        <v>220</v>
      </c>
      <c r="E63" s="8">
        <v>5.9548611111111101E-2</v>
      </c>
      <c r="F63" s="8">
        <v>6.4930555555555561E-2</v>
      </c>
      <c r="G63" s="7">
        <f t="shared" si="1"/>
        <v>5.38194444444446E-3</v>
      </c>
      <c r="H63" s="6">
        <v>59</v>
      </c>
      <c r="J63" s="29"/>
    </row>
    <row r="64" spans="1:10" s="11" customFormat="1" ht="15.75" customHeight="1" thickTop="1" thickBot="1">
      <c r="A64" s="35">
        <v>60</v>
      </c>
      <c r="B64" s="21">
        <v>50</v>
      </c>
      <c r="C64" s="2" t="s">
        <v>146</v>
      </c>
      <c r="D64" s="44">
        <v>220</v>
      </c>
      <c r="E64" s="8">
        <v>5.9259259259259303E-2</v>
      </c>
      <c r="F64" s="8">
        <v>6.5069444444444444E-2</v>
      </c>
      <c r="G64" s="7">
        <f t="shared" si="1"/>
        <v>5.8101851851851405E-3</v>
      </c>
      <c r="H64" s="5">
        <v>60</v>
      </c>
      <c r="J64" s="29"/>
    </row>
    <row r="65" spans="1:10" s="11" customFormat="1" ht="15.75" customHeight="1" thickTop="1" thickBot="1">
      <c r="A65" s="35">
        <v>61</v>
      </c>
      <c r="B65" s="21">
        <v>21</v>
      </c>
      <c r="C65" s="2" t="s">
        <v>136</v>
      </c>
      <c r="D65" s="44">
        <v>221</v>
      </c>
      <c r="E65" s="8">
        <v>4.9421296296296303E-2</v>
      </c>
      <c r="F65" s="8">
        <v>5.5706018518518523E-2</v>
      </c>
      <c r="G65" s="7">
        <f t="shared" si="1"/>
        <v>6.2847222222222193E-3</v>
      </c>
      <c r="H65" s="5">
        <v>61</v>
      </c>
      <c r="J65" s="29"/>
    </row>
    <row r="66" spans="1:10" ht="9" customHeight="1" thickTop="1"/>
    <row r="67" spans="1:10" ht="14.25" customHeight="1">
      <c r="C67" s="49" t="s">
        <v>11</v>
      </c>
    </row>
    <row r="68" spans="1:10" ht="14.25" customHeight="1">
      <c r="C68" s="49" t="s">
        <v>12</v>
      </c>
    </row>
  </sheetData>
  <mergeCells count="6">
    <mergeCell ref="C1:H1"/>
    <mergeCell ref="A2:C2"/>
    <mergeCell ref="E2:H2"/>
    <mergeCell ref="A3:C3"/>
    <mergeCell ref="E3:F3"/>
    <mergeCell ref="G3:H3"/>
  </mergeCells>
  <phoneticPr fontId="0" type="noConversion"/>
  <pageMargins left="0" right="0" top="0.74803149606299213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3:N22"/>
  <sheetViews>
    <sheetView tabSelected="1" workbookViewId="0">
      <selection activeCell="A14" sqref="A14:C22"/>
    </sheetView>
  </sheetViews>
  <sheetFormatPr defaultRowHeight="15"/>
  <cols>
    <col min="1" max="3" width="14" customWidth="1"/>
    <col min="5" max="7" width="14" customWidth="1"/>
    <col min="9" max="11" width="14" customWidth="1"/>
    <col min="13" max="15" width="14" customWidth="1"/>
  </cols>
  <sheetData>
    <row r="3" spans="1:14" ht="46.5">
      <c r="A3" s="54" t="s">
        <v>10</v>
      </c>
      <c r="B3" s="54"/>
      <c r="C3" s="54"/>
      <c r="H3" s="55"/>
    </row>
    <row r="4" spans="1:14" ht="26.25">
      <c r="A4" s="13" t="s">
        <v>6</v>
      </c>
      <c r="B4" s="13" t="s">
        <v>4</v>
      </c>
      <c r="C4" s="13" t="s">
        <v>7</v>
      </c>
      <c r="N4" s="14"/>
    </row>
    <row r="5" spans="1:14" ht="26.25">
      <c r="A5" s="13">
        <v>230</v>
      </c>
      <c r="B5" s="13">
        <v>43</v>
      </c>
      <c r="C5" s="13">
        <v>1</v>
      </c>
    </row>
    <row r="6" spans="1:14" ht="26.25">
      <c r="A6" s="13">
        <v>225</v>
      </c>
      <c r="B6" s="13">
        <v>59</v>
      </c>
      <c r="C6" s="13">
        <v>2</v>
      </c>
    </row>
    <row r="7" spans="1:14" ht="26.25">
      <c r="A7" s="13">
        <v>222</v>
      </c>
      <c r="B7" s="13">
        <v>81</v>
      </c>
      <c r="C7" s="13">
        <v>3</v>
      </c>
    </row>
    <row r="8" spans="1:14" ht="26.25">
      <c r="A8" s="13">
        <v>226</v>
      </c>
      <c r="B8" s="13">
        <v>120</v>
      </c>
      <c r="C8" s="13">
        <v>4</v>
      </c>
    </row>
    <row r="9" spans="1:14" ht="26.25">
      <c r="A9" s="13">
        <v>216</v>
      </c>
      <c r="B9" s="13">
        <v>120</v>
      </c>
      <c r="C9" s="13">
        <v>4</v>
      </c>
    </row>
    <row r="10" spans="1:14" ht="26.25">
      <c r="A10" s="13">
        <v>221</v>
      </c>
      <c r="B10" s="13">
        <v>172</v>
      </c>
      <c r="C10" s="13">
        <v>6</v>
      </c>
    </row>
    <row r="11" spans="1:14" ht="26.25">
      <c r="A11" s="13">
        <v>220</v>
      </c>
      <c r="B11" s="13">
        <v>185</v>
      </c>
      <c r="C11" s="13">
        <v>7</v>
      </c>
    </row>
    <row r="14" spans="1:14" ht="46.5">
      <c r="A14" s="56" t="s">
        <v>9</v>
      </c>
      <c r="B14" s="52"/>
      <c r="C14" s="52"/>
    </row>
    <row r="15" spans="1:14" ht="26.25">
      <c r="A15" s="53" t="s">
        <v>6</v>
      </c>
      <c r="B15" s="53" t="s">
        <v>4</v>
      </c>
      <c r="C15" s="53" t="s">
        <v>7</v>
      </c>
    </row>
    <row r="16" spans="1:14" ht="26.25">
      <c r="A16" s="53">
        <v>230</v>
      </c>
      <c r="B16" s="53">
        <v>36</v>
      </c>
      <c r="C16" s="53">
        <v>1</v>
      </c>
    </row>
    <row r="17" spans="1:3" ht="26.25">
      <c r="A17" s="53">
        <v>216</v>
      </c>
      <c r="B17" s="53">
        <v>53</v>
      </c>
      <c r="C17" s="53">
        <v>2</v>
      </c>
    </row>
    <row r="18" spans="1:3" ht="26.25">
      <c r="A18" s="53">
        <v>225</v>
      </c>
      <c r="B18" s="53">
        <v>54</v>
      </c>
      <c r="C18" s="53">
        <v>3</v>
      </c>
    </row>
    <row r="19" spans="1:3" ht="26.25">
      <c r="A19" s="53">
        <v>221</v>
      </c>
      <c r="B19" s="53">
        <v>147</v>
      </c>
      <c r="C19" s="53">
        <v>4</v>
      </c>
    </row>
    <row r="20" spans="1:3" ht="26.25">
      <c r="A20" s="53">
        <v>222</v>
      </c>
      <c r="B20" s="53">
        <v>170</v>
      </c>
      <c r="C20" s="53">
        <v>4</v>
      </c>
    </row>
    <row r="21" spans="1:3" ht="26.25">
      <c r="A21" s="53">
        <v>220</v>
      </c>
      <c r="B21" s="53">
        <v>183</v>
      </c>
      <c r="C21" s="53">
        <v>6</v>
      </c>
    </row>
    <row r="22" spans="1:3" ht="26.25">
      <c r="A22" s="53">
        <v>226</v>
      </c>
      <c r="B22" s="53">
        <v>201</v>
      </c>
      <c r="C22" s="53">
        <v>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B14"/>
  <sheetViews>
    <sheetView workbookViewId="0">
      <selection activeCell="B16" sqref="B16"/>
    </sheetView>
  </sheetViews>
  <sheetFormatPr defaultRowHeight="15"/>
  <cols>
    <col min="2" max="2" width="83" customWidth="1"/>
  </cols>
  <sheetData>
    <row r="2" spans="2:2" ht="20.25" customHeight="1">
      <c r="B2" s="25" t="s">
        <v>39</v>
      </c>
    </row>
    <row r="3" spans="2:2" ht="20.25" customHeight="1"/>
    <row r="4" spans="2:2" ht="20.25" customHeight="1">
      <c r="B4" s="25" t="s">
        <v>40</v>
      </c>
    </row>
    <row r="5" spans="2:2" ht="20.25" customHeight="1"/>
    <row r="6" spans="2:2" ht="20.25" customHeight="1">
      <c r="B6" s="25" t="s">
        <v>41</v>
      </c>
    </row>
    <row r="7" spans="2:2" ht="20.25" customHeight="1"/>
    <row r="8" spans="2:2" ht="20.25" customHeight="1">
      <c r="B8" s="25" t="s">
        <v>42</v>
      </c>
    </row>
    <row r="9" spans="2:2" ht="20.25" customHeight="1"/>
    <row r="10" spans="2:2" ht="20.25" customHeight="1">
      <c r="B10" s="20" t="s">
        <v>43</v>
      </c>
    </row>
    <row r="11" spans="2:2" ht="20.25" customHeight="1"/>
    <row r="12" spans="2:2" ht="20.25" customHeight="1">
      <c r="B12" s="20" t="s">
        <v>44</v>
      </c>
    </row>
    <row r="13" spans="2:2" ht="20.25" customHeight="1"/>
    <row r="14" spans="2:2" ht="20.25" customHeight="1">
      <c r="B14" s="25" t="s">
        <v>45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М   1-4</vt:lpstr>
      <vt:lpstr>Д   1-4</vt:lpstr>
      <vt:lpstr>командный зачет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2022-03-03T06:45:24Z</cp:lastPrinted>
  <dcterms:created xsi:type="dcterms:W3CDTF">2019-02-25T19:15:40Z</dcterms:created>
  <dcterms:modified xsi:type="dcterms:W3CDTF">2022-03-03T07:30:27Z</dcterms:modified>
</cp:coreProperties>
</file>